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1" activeTab="11"/>
  </bookViews>
  <sheets>
    <sheet name="封面" sheetId="1" r:id="rId1"/>
    <sheet name="收支1" sheetId="2" r:id="rId2"/>
    <sheet name="收入2" sheetId="3" r:id="rId3"/>
    <sheet name="支出3" sheetId="4" r:id="rId4"/>
    <sheet name="财拨收支4" sheetId="5" r:id="rId5"/>
    <sheet name="一般公共支5" sheetId="6" r:id="rId6"/>
    <sheet name="基本（经济）6" sheetId="7" r:id="rId7"/>
    <sheet name="三公7" sheetId="8" r:id="rId8"/>
    <sheet name="基金8" sheetId="9" r:id="rId9"/>
    <sheet name="项目支出9" sheetId="10" r:id="rId10"/>
    <sheet name="功能10" sheetId="11" r:id="rId11"/>
    <sheet name="政府经济11" sheetId="12" r:id="rId12"/>
    <sheet name="部门经济12" sheetId="13" r:id="rId13"/>
    <sheet name="项目(债务)13" sheetId="14" r:id="rId14"/>
    <sheet name="采购14" sheetId="15" r:id="rId15"/>
    <sheet name="服务15" sheetId="16" r:id="rId16"/>
    <sheet name="整体绩效16" sheetId="17" r:id="rId17"/>
    <sheet name="项目绩效17" sheetId="18" r:id="rId18"/>
    <sheet name="专项资金18" sheetId="19" r:id="rId19"/>
  </sheets>
  <definedNames>
    <definedName name="_xlnm.Print_Titles" localSheetId="1">收支1!$1:$4</definedName>
    <definedName name="_xlnm.Print_Titles" localSheetId="2">收入2!$1:$7</definedName>
    <definedName name="_xlnm.Print_Titles" localSheetId="3">支出3!$1:$6</definedName>
    <definedName name="_xlnm.Print_Titles" localSheetId="4">财拨收支4!$1:$6</definedName>
    <definedName name="_xlnm.Print_Titles" localSheetId="5">一般公共支5!$1:$7</definedName>
    <definedName name="_xlnm.Print_Titles" localSheetId="6">'基本（经济）6'!$1:$6</definedName>
    <definedName name="_xlnm.Print_Titles" localSheetId="7">三公7!$1:$6</definedName>
    <definedName name="_xlnm.Print_Titles" localSheetId="8">基金8!$1:$6</definedName>
    <definedName name="_xlnm.Print_Titles" localSheetId="9">项目支出9!$1:$7</definedName>
    <definedName name="_xlnm.Print_Titles" localSheetId="10">功能10!$1:$7</definedName>
    <definedName name="_xlnm.Print_Titles" localSheetId="11">政府经济11!$1:$7</definedName>
    <definedName name="_xlnm.Print_Titles" localSheetId="12">部门经济12!$1:$7</definedName>
    <definedName name="_xlnm.Print_Titles" localSheetId="13">'项目(债务)13'!$1:$7</definedName>
    <definedName name="_xlnm.Print_Titles" localSheetId="14">采购14!$1:$7</definedName>
    <definedName name="_xlnm.Print_Titles" localSheetId="15">服务15!$1:$7</definedName>
    <definedName name="_xlnm.Print_Titles" localSheetId="16">整体绩效16!$1:$2</definedName>
    <definedName name="_xlnm.Print_Titles" localSheetId="17">项目绩效17!$1:$2</definedName>
    <definedName name="_xlnm.Print_Titles" localSheetId="18">专项资金18!$1:$6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<sst xmlns="http://schemas.openxmlformats.org/spreadsheetml/2006/main" count="822" uniqueCount="416">
  <si>
    <t>2022年本溪市人力资源服务中心部门预算批复表</t>
  </si>
  <si>
    <t>收支预算总表</t>
  </si>
  <si>
    <t>表1</t>
  </si>
  <si>
    <t>部门名称：本溪市人力资源服务中心</t>
  </si>
  <si>
    <t>单位：万元</t>
  </si>
  <si>
    <t xml:space="preserve">收     入 </t>
  </si>
  <si>
    <t>支    出</t>
  </si>
  <si>
    <t>项    目</t>
  </si>
  <si>
    <t>预算数</t>
  </si>
  <si>
    <t>一、一般公共预算拨款收入</t>
  </si>
  <si>
    <t>一、社会保障和就业支出</t>
  </si>
  <si>
    <t>二、政府性基金预算拨款收入</t>
  </si>
  <si>
    <t>二、住房保障支出</t>
  </si>
  <si>
    <t>三、国有资本经营预算拨款收入</t>
  </si>
  <si>
    <t>四、财政专户管理资金收入</t>
  </si>
  <si>
    <t>五、单位资金收入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</si>
  <si>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</si>
  <si>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</si>
  <si>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</si>
  <si>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</si>
  <si>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</si>
  <si>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</si>
  <si>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</si>
  <si>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</si>
  <si>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</si>
  <si>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 入   总   计</t>
  </si>
  <si>
    <t>支   出   总   计</t>
  </si>
  <si>
    <t>收入预算总表</t>
  </si>
  <si>
    <t>表2</t>
  </si>
  <si>
    <t>单位:万元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</si>
  <si>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</si>
  <si>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</si>
  <si>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</si>
  <si>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</si>
  <si>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</si>
  <si>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</si>
  <si>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</si>
  <si>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</si>
  <si>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</si>
  <si>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小计</t>
  </si>
  <si>
    <t>事业收入</t>
  </si>
  <si>
    <t>事业单位经营收入</t>
  </si>
  <si>
    <t>上级补助收入</t>
  </si>
  <si>
    <t>附属单位上缴收入</t>
  </si>
  <si>
    <t>其他收入</t>
  </si>
  <si>
    <t>本溪市人力资源服务中心</t>
  </si>
  <si>
    <t>支出预算总表</t>
  </si>
  <si>
    <t>表3</t>
  </si>
  <si>
    <t>科目编码</t>
  </si>
  <si>
    <t>科目名称</t>
  </si>
  <si>
    <t>基本支出</t>
  </si>
  <si>
    <t>项目支出</t>
  </si>
  <si>
    <t>人员经费</t>
  </si>
  <si>
    <t>公用经费</t>
  </si>
  <si>
    <t>208</t>
  </si>
  <si>
    <t>社会保障和就业支出</t>
  </si>
  <si>
    <t>20801</t>
  </si>
  <si>
    <t xml:space="preserve">  人力资源和社会保障管理事务</t>
  </si>
  <si>
    <t>2080150</t>
  </si>
  <si>
    <t xml:space="preserve">    事业运行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</si>
  <si>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</si>
  <si>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</si>
  <si>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</si>
  <si>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</si>
  <si>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</si>
  <si>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</si>
  <si>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</si>
  <si>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</si>
  <si>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</si>
  <si>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</si>
  <si>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</si>
  <si>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</si>
  <si>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2080802</t>
  </si>
  <si>
    <t xml:space="preserve">    伤残抚恤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</si>
  <si>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</si>
  <si>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</si>
  <si>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</si>
  <si>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</si>
  <si>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</si>
  <si>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</si>
  <si>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</si>
  <si>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</si>
  <si>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财政拨款收支预算总表</t>
  </si>
  <si>
    <t>表4</t>
  </si>
  <si>
    <t>收     入</t>
  </si>
  <si>
    <t>一、本年收入</t>
  </si>
  <si>
    <t>一、本年支出</t>
  </si>
  <si>
    <t>（一）一般公共预算拨款收入</t>
  </si>
  <si>
    <t>(一)社会保障和就业支出</t>
  </si>
  <si>
    <t>（二）政府性基金预算拨款收入</t>
  </si>
  <si>
    <t>(二)住房保障支出</t>
  </si>
  <si>
    <t>（三）国有资本经营预算拨款收入</t>
  </si>
  <si>
    <t>二、上年结转</t>
  </si>
  <si>
    <t>二、年终结转结余</t>
  </si>
  <si>
    <t>一般公共预算支出表</t>
  </si>
  <si>
    <t>表5</t>
  </si>
  <si>
    <t>本年一般公共预算支出</t>
  </si>
  <si>
    <t>一般公共预算基本支出表</t>
  </si>
  <si>
    <t>表6</t>
  </si>
  <si>
    <t>部门预算支出经济分类科目</t>
  </si>
  <si>
    <t>本年一般公共预算基本支出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</si>
  <si>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</si>
  <si>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</si>
  <si>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</si>
  <si>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</si>
  <si>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</si>
  <si>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</si>
  <si>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30107</t>
  </si>
  <si>
    <t xml:space="preserve">  绩效工资</t>
  </si>
  <si>
    <t>30108</t>
  </si>
  <si>
    <t xml:space="preserve">  机关事业单位基本养老保险缴费</t>
  </si>
  <si>
    <t>30109</t>
  </si>
  <si>
    <t xml:space="preserve">  职业年金缴费</t>
  </si>
  <si>
    <t>30110</t>
  </si>
  <si>
    <t xml:space="preserve">  职工基本医疗保险缴费</t>
  </si>
  <si>
    <t>30112</t>
  </si>
  <si>
    <t xml:space="preserve">  其他社会保障缴费</t>
  </si>
  <si>
    <t>30113</t>
  </si>
  <si>
    <t xml:space="preserve">  住房公积金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</si>
  <si>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</si>
  <si>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</si>
  <si>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</si>
  <si>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</si>
  <si>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</si>
  <si>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</si>
  <si>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</si>
  <si>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</si>
  <si>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</si>
  <si>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</si>
  <si>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</si>
  <si>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</si>
  <si>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</si>
  <si>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</si>
  <si>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</si>
  <si>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</si>
  <si>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</si>
  <si>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</si>
  <si>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</si>
  <si>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</si>
  <si>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</si>
  <si>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</si>
  <si>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30213</t>
  </si>
  <si>
    <t xml:space="preserve">  维修（护）费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</si>
  <si>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</si>
  <si>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</si>
  <si>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</si>
  <si>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</si>
  <si>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</si>
  <si>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</si>
  <si>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</si>
  <si>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</si>
  <si>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</si>
  <si>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</si>
  <si>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</si>
  <si>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</si>
  <si>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</si>
  <si>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</si>
  <si>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</si>
  <si>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</si>
  <si>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</si>
  <si>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</si>
  <si>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</si>
  <si>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</si>
  <si>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</si>
  <si>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</si>
  <si>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</si>
  <si>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</si>
  <si>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</si>
  <si>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</si>
  <si>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30304</t>
  </si>
  <si>
    <t xml:space="preserve">  抚恤金</t>
  </si>
  <si>
    <t>30305</t>
  </si>
  <si>
    <t xml:space="preserve">  生活补助</t>
  </si>
  <si>
    <t>一般公共预算“三公”经费支出表</t>
  </si>
  <si>
    <t>表7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</si>
  <si>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</si>
  <si>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</si>
  <si>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</si>
  <si>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</si>
  <si>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</si>
  <si>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</si>
  <si>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政府性基金预算支出表</t>
  </si>
  <si>
    <t>表8</t>
  </si>
  <si>
    <t>本年政府性基金预算支出</t>
  </si>
  <si>
    <t>备注：如此表为空表，则表示部门无政府性基金预算安排的支出。</t>
  </si>
  <si>
    <t>项目支出预算表</t>
  </si>
  <si>
    <t>表9</t>
  </si>
  <si>
    <t>项目名称</t>
  </si>
  <si>
    <t>一般公共
预算</t>
  </si>
  <si>
    <t>人力资源和社会保障事务管理专项业务经费</t>
  </si>
  <si>
    <t>考试、考务经费</t>
  </si>
  <si>
    <t>各部门物业管理经费</t>
  </si>
  <si>
    <t>就业补助资金</t>
  </si>
  <si>
    <t>市级中职助学金、免学费</t>
  </si>
  <si>
    <t>支出功能分类预算表</t>
  </si>
  <si>
    <t>表10</t>
  </si>
  <si>
    <t xml:space="preserve">  20801</t>
  </si>
  <si>
    <t>人力资源和社会保障管理事务</t>
  </si>
  <si>
    <t>事业运行</t>
  </si>
  <si>
    <t xml:space="preserve">  20805</t>
  </si>
  <si>
    <t>行政事业单位养老支出</t>
  </si>
  <si>
    <t>事业单位离退休</t>
  </si>
  <si>
    <t>机关事业单位基本养老保险缴费支出</t>
  </si>
  <si>
    <t>机关事业单位职业年金缴费支出</t>
  </si>
  <si>
    <t xml:space="preserve">  20808</t>
  </si>
  <si>
    <t>抚恤</t>
  </si>
  <si>
    <t>死亡抚恤</t>
  </si>
  <si>
    <t>伤残抚恤</t>
  </si>
  <si>
    <t xml:space="preserve">  22102</t>
  </si>
  <si>
    <t>住房改革支出</t>
  </si>
  <si>
    <t>住房公积金</t>
  </si>
  <si>
    <t>购房补贴</t>
  </si>
  <si>
    <t>支出经济分类预算表（政府预算）</t>
  </si>
  <si>
    <t>表11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</si>
  <si>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</si>
  <si>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</si>
  <si>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</si>
  <si>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</si>
  <si>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</si>
  <si>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</si>
  <si>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506</t>
  </si>
  <si>
    <t>对事业单位资本性补助</t>
  </si>
  <si>
    <t xml:space="preserve">  50601</t>
  </si>
  <si>
    <t xml:space="preserve">  资本性支出（一）</t>
  </si>
  <si>
    <t>509</t>
  </si>
  <si>
    <t xml:space="preserve">  50901</t>
  </si>
  <si>
    <t xml:space="preserve">  社会福利和救助</t>
  </si>
  <si>
    <t xml:space="preserve">  50902</t>
  </si>
  <si>
    <t xml:space="preserve">  助学金</t>
  </si>
  <si>
    <t xml:space="preserve">  50905</t>
  </si>
  <si>
    <t xml:space="preserve">  离退休费</t>
  </si>
  <si>
    <t xml:space="preserve">  50999</t>
  </si>
  <si>
    <t xml:space="preserve">  其他对个人和家庭补助</t>
  </si>
  <si>
    <t>支出经济分类预算表（部门预算）</t>
  </si>
  <si>
    <t>表12</t>
  </si>
  <si>
    <t xml:space="preserve">  30101</t>
  </si>
  <si>
    <t xml:space="preserve">  30102</t>
  </si>
  <si>
    <t xml:space="preserve">  30107</t>
  </si>
  <si>
    <t xml:space="preserve">  30108</t>
  </si>
  <si>
    <t xml:space="preserve">  30109</t>
  </si>
  <si>
    <t xml:space="preserve">  30110</t>
  </si>
  <si>
    <t xml:space="preserve">  30112</t>
  </si>
  <si>
    <t xml:space="preserve">  30113</t>
  </si>
  <si>
    <t xml:space="preserve">  30201</t>
  </si>
  <si>
    <t xml:space="preserve">  30202</t>
  </si>
  <si>
    <t xml:space="preserve">  30203</t>
  </si>
  <si>
    <t xml:space="preserve">  30204</t>
  </si>
  <si>
    <t xml:space="preserve">  30205</t>
  </si>
  <si>
    <t xml:space="preserve">  30206</t>
  </si>
  <si>
    <t xml:space="preserve">  30207</t>
  </si>
  <si>
    <t xml:space="preserve">  30208</t>
  </si>
  <si>
    <t xml:space="preserve">  30209</t>
  </si>
  <si>
    <t xml:space="preserve">  30211</t>
  </si>
  <si>
    <t xml:space="preserve">  30213</t>
  </si>
  <si>
    <t xml:space="preserve">  30214</t>
  </si>
  <si>
    <t xml:space="preserve">  30215</t>
  </si>
  <si>
    <t xml:space="preserve">  30216</t>
  </si>
  <si>
    <t xml:space="preserve">  30217</t>
  </si>
  <si>
    <t xml:space="preserve">  30226</t>
  </si>
  <si>
    <t xml:space="preserve">  30228</t>
  </si>
  <si>
    <t xml:space="preserve">  30229</t>
  </si>
  <si>
    <t xml:space="preserve">  30231</t>
  </si>
  <si>
    <t xml:space="preserve">  30239</t>
  </si>
  <si>
    <t xml:space="preserve">  30299</t>
  </si>
  <si>
    <t xml:space="preserve">  30301</t>
  </si>
  <si>
    <t xml:space="preserve">  30302</t>
  </si>
  <si>
    <t xml:space="preserve">  30304</t>
  </si>
  <si>
    <t xml:space="preserve">  30305</t>
  </si>
  <si>
    <t xml:space="preserve">  30308</t>
  </si>
  <si>
    <t xml:space="preserve">  30399</t>
  </si>
  <si>
    <t xml:space="preserve">  其他对个人和家庭的补助支出</t>
  </si>
  <si>
    <t>债务支出预算表</t>
  </si>
  <si>
    <t>表13</t>
  </si>
  <si>
    <t>政府采购支出预算表</t>
  </si>
  <si>
    <t>表14</t>
  </si>
  <si>
    <t>政府购买服务支出预算表</t>
  </si>
  <si>
    <t>表15</t>
  </si>
  <si>
    <t>支出功能分类（类级）</t>
  </si>
  <si>
    <t>购买服务项目名称</t>
  </si>
  <si>
    <t>购买服务指导目录对应项目（三级目录代码及名称）</t>
  </si>
  <si>
    <t>部门（单位）整体绩效目标表</t>
  </si>
  <si>
    <t>表16</t>
  </si>
  <si>
    <t>部门（单位）名称</t>
  </si>
  <si>
    <t>028003本溪市人力资源服务中心-210500000</t>
  </si>
  <si>
    <t>年度预算收入</t>
  </si>
  <si>
    <t>年度预算支出</t>
  </si>
  <si>
    <t>年度部门预算支出</t>
  </si>
  <si>
    <t>人员类项目</t>
  </si>
  <si>
    <t>其他运转类项目</t>
  </si>
  <si>
    <t>公用经费类项目</t>
  </si>
  <si>
    <t>特定目标类项目</t>
  </si>
  <si>
    <t>年度主要任务</t>
  </si>
  <si>
    <t>对应项目</t>
  </si>
  <si>
    <t>预算资金情况（万元）</t>
  </si>
  <si>
    <t>部门预算基本支出公用经费</t>
  </si>
  <si>
    <t>部门预算基本支出人员经费</t>
  </si>
  <si>
    <t>年度绩效目标</t>
  </si>
  <si>
    <t>1、保障人力资源服务中心相关职能工作，确保中心日常业务开展，
2、按时足额缴纳全中心在职职工相关保险、及发放在职职工工资等，
3、完成本溪市人力资源和社会保障局“智慧人社”信息系统建设工作，
4、做好2022年度辽宁省考试录用公务员笔试、一级造价工程师职业资格考试、中级注册安全工程师职业资格考试、注册测绘师资格考试、翻译专业资格（水平）考试、注册城乡规划师职业资格考试、全国勘察设计注册工程师执业资格考试等考务工作。</t>
  </si>
  <si>
    <t>年度绩效指标</t>
  </si>
  <si>
    <t>一级指标</t>
  </si>
  <si>
    <t>二级指标</t>
  </si>
  <si>
    <t>三级指标</t>
  </si>
  <si>
    <t>运算符号</t>
  </si>
  <si>
    <t>指标值</t>
  </si>
  <si>
    <t>度量单位</t>
  </si>
  <si>
    <t>完成时限</t>
  </si>
  <si>
    <t>履职效能</t>
  </si>
  <si>
    <t>重点工作履行情况</t>
  </si>
  <si>
    <t>重点工作办结率</t>
  </si>
  <si>
    <t>=</t>
  </si>
  <si>
    <t>100</t>
  </si>
  <si>
    <t>%</t>
  </si>
  <si>
    <t>2022-12</t>
  </si>
  <si>
    <t>整体工作完成情况</t>
  </si>
  <si>
    <t>工作完成及时率</t>
  </si>
  <si>
    <t>工作质量达标率</t>
  </si>
  <si>
    <t>总体工作完成率</t>
  </si>
  <si>
    <t>基础管理</t>
  </si>
  <si>
    <t>依法行政能力</t>
  </si>
  <si>
    <t>管理规范</t>
  </si>
  <si>
    <t>综合管理水平</t>
  </si>
  <si>
    <t>预算执行</t>
  </si>
  <si>
    <t>预算执行效率</t>
  </si>
  <si>
    <t>结转结余变动率</t>
  </si>
  <si>
    <t>&lt;=</t>
  </si>
  <si>
    <t>0</t>
  </si>
  <si>
    <t>预算调整率</t>
  </si>
  <si>
    <t>5</t>
  </si>
  <si>
    <t>预算执行率</t>
  </si>
  <si>
    <t>管理效率</t>
  </si>
  <si>
    <t>预算编制管理</t>
  </si>
  <si>
    <t>预算绩效目标覆盖率</t>
  </si>
  <si>
    <t>预算监督管理</t>
  </si>
  <si>
    <t>预决算公开情况</t>
  </si>
  <si>
    <t>全部公开</t>
  </si>
  <si>
    <t>预算收支管理</t>
  </si>
  <si>
    <t>预算收入管理规范性</t>
  </si>
  <si>
    <t>预算支出管理规范性</t>
  </si>
  <si>
    <t>财务管理</t>
  </si>
  <si>
    <t>内控制度有效性</t>
  </si>
  <si>
    <t>制度有效</t>
  </si>
  <si>
    <t>资产管理</t>
  </si>
  <si>
    <t>固定资产利用率</t>
  </si>
  <si>
    <t>业务管理</t>
  </si>
  <si>
    <t>政府采购管理违法违规行为发生次数</t>
  </si>
  <si>
    <t>次</t>
  </si>
  <si>
    <t>运行成本</t>
  </si>
  <si>
    <t>成本控制成效</t>
  </si>
  <si>
    <t>“三公”经费变动率</t>
  </si>
  <si>
    <t>在职人员控制率</t>
  </si>
  <si>
    <t>社会效应</t>
  </si>
  <si>
    <t>服务对象满意度</t>
  </si>
  <si>
    <t>就业服务对象满意度</t>
  </si>
  <si>
    <t>&gt;=</t>
  </si>
  <si>
    <t>90</t>
  </si>
  <si>
    <t>社会公众满意度</t>
  </si>
  <si>
    <t>公众对整体就业服务满意度</t>
  </si>
  <si>
    <t>可持续性</t>
  </si>
  <si>
    <t>体制机制改革</t>
  </si>
  <si>
    <t>建立困难群众生活救助工作督导与监督机制</t>
  </si>
  <si>
    <t>有效运转</t>
  </si>
  <si>
    <t>部门预算项目（政策）绩效目标表</t>
  </si>
  <si>
    <t>表17</t>
  </si>
  <si>
    <t>项目(政策)名称</t>
  </si>
  <si>
    <t>主管部门</t>
  </si>
  <si>
    <t>本溪市人力资源和社会保障局</t>
  </si>
  <si>
    <t>实施单位</t>
  </si>
  <si>
    <t xml:space="preserve">预算资金情况 </t>
  </si>
  <si>
    <t>总体目标</t>
  </si>
  <si>
    <t>保证全市就业形势稳定</t>
  </si>
  <si>
    <t>绩效指标</t>
  </si>
  <si>
    <t>运算
符号</t>
  </si>
  <si>
    <t>度量
单位</t>
  </si>
  <si>
    <t>产出指标</t>
  </si>
  <si>
    <t>数量指标</t>
  </si>
  <si>
    <t>享受社会保险补贴人员数量</t>
  </si>
  <si>
    <t>1.6</t>
  </si>
  <si>
    <t>万人</t>
  </si>
  <si>
    <t>质量指标</t>
  </si>
  <si>
    <t>公益性岗位补贴到位率</t>
  </si>
  <si>
    <t>1</t>
  </si>
  <si>
    <t>时效指标</t>
  </si>
  <si>
    <t>资金在规定时间内下达率</t>
  </si>
  <si>
    <t>0.98</t>
  </si>
  <si>
    <t>成本指标</t>
  </si>
  <si>
    <t>社会保险补贴人均标准</t>
  </si>
  <si>
    <t>483</t>
  </si>
  <si>
    <t>元/人</t>
  </si>
  <si>
    <t>效益指标</t>
  </si>
  <si>
    <t>经济效益指标</t>
  </si>
  <si>
    <t>发挥资金使用效益</t>
  </si>
  <si>
    <t>定性</t>
  </si>
  <si>
    <t>可持续影响指标</t>
  </si>
  <si>
    <t>促进就业创业和人力资源合理流动</t>
  </si>
  <si>
    <t>满意度指标</t>
  </si>
  <si>
    <t>服务对象满意度指标</t>
  </si>
  <si>
    <t>进一步完善国家助学金制度，大力推进中等职业教育改革创新，以服务为宗旨，全面提高办学质量。</t>
  </si>
  <si>
    <t>活动参与人数</t>
  </si>
  <si>
    <t>497</t>
  </si>
  <si>
    <t>人</t>
  </si>
  <si>
    <t>各类补助经费发放合规性</t>
  </si>
  <si>
    <t>合规</t>
  </si>
  <si>
    <t>按年初计划完成率</t>
  </si>
  <si>
    <t>经费支出规范性</t>
  </si>
  <si>
    <t>社会效益指标</t>
  </si>
  <si>
    <t>社会认可度</t>
  </si>
  <si>
    <t>政策可持续性</t>
  </si>
  <si>
    <t>可持续</t>
  </si>
  <si>
    <t>活动参与人员满意度</t>
  </si>
  <si>
    <t>98</t>
  </si>
  <si>
    <t>部门管理专项资金预算表</t>
  </si>
  <si>
    <t>表18</t>
  </si>
  <si>
    <t>项     目</t>
  </si>
  <si>
    <t>已分配数</t>
  </si>
  <si>
    <t>未分配数</t>
  </si>
  <si>
    <t>合     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</si>
</sst>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  <numFmt numFmtId="177" formatCode="0.0"/>
    <numFmt numFmtId="178" formatCode="#,##0.0"/>
  </numFmts>
  <fonts count="30">
    <font>
      <sz val="11"/>
      <color indexed="8"/>
      <name val="宋体"/>
      <charset val="1"/>
      <scheme val="minor"/>
    </font>
    <font>
      <b/>
      <sz val="2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b/>
      <sz val="20"/>
      <name val="宋体"/>
      <charset val="134"/>
    </font>
    <font>
      <sz val="10"/>
      <name val="SimSun"/>
      <charset val="134"/>
    </font>
    <font>
      <b/>
      <sz val="20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6" borderId="8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80"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>
      <alignment vertical="center"/>
    </xf>
    <xf numFmtId="49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 wrapText="1"/>
    </xf>
    <xf numFmtId="0" fontId="8" fillId="2" borderId="3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top"/>
    </xf>
    <xf numFmtId="49" fontId="3" fillId="2" borderId="0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177" fontId="3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top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177" fontId="3" fillId="2" borderId="0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0" fillId="0" borderId="5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3" fillId="2" borderId="0" xfId="0" applyFont="1" applyFill="1" applyBorder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>
      <alignment vertical="center"/>
    </xf>
    <xf numFmtId="177" fontId="3" fillId="2" borderId="1" xfId="0" applyNumberFormat="1" applyFont="1" applyFill="1" applyBorder="1" applyAlignment="1">
      <alignment horizontal="right" vertical="center"/>
    </xf>
    <xf numFmtId="178" fontId="3" fillId="2" borderId="1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9" fillId="2" borderId="0" xfId="0" applyFont="1" applyFill="1" applyBorder="1" applyAlignment="1">
      <alignment vertical="top"/>
    </xf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vertical="center" wrapText="1"/>
    </xf>
    <xf numFmtId="178" fontId="3" fillId="2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workbookViewId="0">
      <selection activeCell="A1" sqref="A1:Q31"/>
    </sheetView>
  </sheetViews>
  <sheetFormatPr defaultColWidth="10" defaultRowHeight="13.5"/>
  <cols>
    <col min="1" max="1" width="4.88333333333333" customWidth="1"/>
    <col min="2" max="2" width="6.24166666666667" customWidth="1"/>
    <col min="3" max="3" width="5.83333333333333" customWidth="1"/>
    <col min="4" max="4" width="6.38333333333333" customWidth="1"/>
    <col min="5" max="5" width="6.78333333333333" customWidth="1"/>
    <col min="6" max="6" width="5.83333333333333" customWidth="1"/>
    <col min="7" max="7" width="6.38333333333333" customWidth="1"/>
    <col min="8" max="8" width="7.19166666666667" customWidth="1"/>
    <col min="9" max="9" width="7.325" customWidth="1"/>
    <col min="10" max="10" width="7.73333333333333" customWidth="1"/>
    <col min="11" max="11" width="7.46666666666667" customWidth="1"/>
    <col min="12" max="12" width="7.86666666666667" customWidth="1"/>
    <col min="13" max="13" width="9.35833333333333" customWidth="1"/>
    <col min="14" max="14" width="9.09166666666667" customWidth="1"/>
    <col min="15" max="15" width="10.725" customWidth="1"/>
    <col min="16" max="16" width="11.2583333333333" customWidth="1"/>
    <col min="17" max="17" width="9.5" customWidth="1"/>
    <col min="18" max="18" width="9.76666666666667" customWidth="1"/>
  </cols>
  <sheetData>
    <row r="1" ht="44.15" customHeight="1" spans="1:17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ht="16.35" customHeight="1" spans="1:17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ht="16.35" customHeight="1" spans="1:17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ht="16.35" customHeight="1" spans="1:17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</row>
    <row r="5" ht="16.35" customHeight="1" spans="1:17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</row>
    <row r="6" ht="16.35" customHeight="1" spans="1:17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</row>
    <row r="7" ht="16.35" customHeight="1" spans="1:17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</row>
    <row r="8" ht="16.35" customHeight="1" spans="1:17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</row>
    <row r="9" ht="16.35" customHeight="1" spans="1:17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</row>
    <row r="10" ht="16.35" customHeight="1" spans="1:17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</row>
    <row r="11" ht="16.35" customHeight="1" spans="1:17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</row>
    <row r="12" ht="16.35" customHeight="1" spans="1:17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</row>
    <row r="13" ht="16.35" customHeight="1" spans="1:17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</row>
    <row r="14" ht="16.35" customHeight="1" spans="1:17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</row>
    <row r="15" ht="16.35" customHeight="1" spans="1:17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</row>
    <row r="16" ht="16.35" customHeight="1" spans="1:17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</row>
    <row r="17" ht="16.35" customHeight="1" spans="1:17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</row>
    <row r="18" ht="16.35" customHeight="1" spans="1:17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</row>
    <row r="19" ht="16.35" customHeight="1" spans="1:17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</row>
    <row r="20" ht="16.35" customHeight="1" spans="1:17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</row>
    <row r="21" ht="16.35" customHeight="1" spans="1:17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</row>
    <row r="22" ht="16.35" customHeight="1" spans="1:17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</row>
    <row r="23" ht="16.35" customHeight="1" spans="1:17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</row>
    <row r="24" ht="16.35" customHeight="1" spans="1:17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</row>
    <row r="25" ht="16.35" customHeight="1" spans="1:17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</row>
    <row r="26" ht="16.35" customHeight="1" spans="1:17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</row>
    <row r="27" ht="16.35" customHeight="1" spans="1:17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</row>
    <row r="28" ht="16.35" customHeight="1" spans="1:17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</row>
    <row r="29" ht="16.35" customHeight="1" spans="1:17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</row>
    <row r="30" ht="16.35" customHeight="1" spans="1:17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</row>
    <row r="31" ht="16.35" customHeight="1" spans="1:17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</row>
  </sheetData>
  <mergeCells count="1">
    <mergeCell ref="A1:Q31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workbookViewId="0">
      <pane ySplit="7" topLeftCell="A8" activePane="bottomLeft" state="frozen"/>
      <selection/>
      <selection pane="bottomLeft" activeCell="A4" sqref="A4:J4"/>
    </sheetView>
  </sheetViews>
  <sheetFormatPr defaultColWidth="10" defaultRowHeight="13.5"/>
  <cols>
    <col min="1" max="1" width="12.825" customWidth="1"/>
    <col min="2" max="2" width="16.4083333333333" customWidth="1"/>
    <col min="3" max="3" width="11.275" customWidth="1"/>
    <col min="4" max="4" width="11.9416666666667" customWidth="1"/>
    <col min="5" max="5" width="10.2583333333333" customWidth="1"/>
    <col min="6" max="6" width="7.81666666666667" customWidth="1"/>
    <col min="7" max="9" width="6.15" customWidth="1"/>
    <col min="10" max="11" width="7.69166666666667" customWidth="1"/>
    <col min="12" max="12" width="7.81666666666667" customWidth="1"/>
    <col min="13" max="15" width="5.64166666666667" customWidth="1"/>
    <col min="16" max="17" width="9.76666666666667" customWidth="1"/>
  </cols>
  <sheetData>
    <row r="1" ht="35.85" customHeight="1" spans="1:15">
      <c r="A1" s="44" t="s">
        <v>185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ht="16.25" customHeight="1" spans="1:15">
      <c r="A2" s="45"/>
      <c r="B2" s="45"/>
      <c r="C2" s="45"/>
      <c r="D2" s="45"/>
      <c r="E2" s="45"/>
      <c r="F2" s="45"/>
      <c r="G2" s="45"/>
      <c r="H2" s="45"/>
      <c r="I2" s="45"/>
      <c r="J2" s="46"/>
      <c r="K2" s="42"/>
      <c r="L2" s="42"/>
      <c r="M2" s="42"/>
      <c r="N2" s="42"/>
      <c r="O2" s="49"/>
    </row>
    <row r="3" ht="16.25" customHeight="1" spans="1:15">
      <c r="A3" s="46" t="s">
        <v>186</v>
      </c>
      <c r="B3" s="47"/>
      <c r="C3" s="39"/>
      <c r="D3" s="39"/>
      <c r="E3" s="39"/>
      <c r="F3" s="39"/>
      <c r="G3" s="39"/>
      <c r="H3" s="39"/>
      <c r="I3" s="39"/>
      <c r="J3" s="46"/>
      <c r="K3" s="46"/>
      <c r="L3" s="46"/>
      <c r="M3" s="6"/>
      <c r="N3" s="6"/>
      <c r="O3" s="49"/>
    </row>
    <row r="4" ht="16.25" customHeight="1" spans="1:1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16" t="s">
        <v>4</v>
      </c>
      <c r="L4" s="16"/>
      <c r="M4" s="16"/>
      <c r="N4" s="16"/>
      <c r="O4" s="16"/>
    </row>
    <row r="5" ht="26.05" customHeight="1" spans="1:15">
      <c r="A5" s="10" t="s">
        <v>30</v>
      </c>
      <c r="B5" s="8" t="s">
        <v>187</v>
      </c>
      <c r="C5" s="40" t="s">
        <v>31</v>
      </c>
      <c r="D5" s="40" t="s">
        <v>32</v>
      </c>
      <c r="E5" s="40"/>
      <c r="F5" s="40"/>
      <c r="G5" s="40"/>
      <c r="H5" s="40"/>
      <c r="I5" s="40"/>
      <c r="J5" s="10" t="s">
        <v>23</v>
      </c>
      <c r="K5" s="10"/>
      <c r="L5" s="10"/>
      <c r="M5" s="10"/>
      <c r="N5" s="10"/>
      <c r="O5" s="10"/>
    </row>
    <row r="6" ht="32.55" customHeight="1" spans="1:15">
      <c r="A6" s="10"/>
      <c r="B6" s="8"/>
      <c r="C6" s="40"/>
      <c r="D6" s="10" t="s">
        <v>33</v>
      </c>
      <c r="E6" s="10" t="s">
        <v>188</v>
      </c>
      <c r="F6" s="10" t="s">
        <v>35</v>
      </c>
      <c r="G6" s="10" t="s">
        <v>36</v>
      </c>
      <c r="H6" s="10" t="s">
        <v>37</v>
      </c>
      <c r="I6" s="40" t="s">
        <v>38</v>
      </c>
      <c r="J6" s="10" t="s">
        <v>33</v>
      </c>
      <c r="K6" s="10" t="s">
        <v>188</v>
      </c>
      <c r="L6" s="10" t="s">
        <v>35</v>
      </c>
      <c r="M6" s="10" t="s">
        <v>36</v>
      </c>
      <c r="N6" s="10" t="s">
        <v>37</v>
      </c>
      <c r="O6" s="40" t="s">
        <v>38</v>
      </c>
    </row>
    <row r="7" ht="32.55" customHeight="1" spans="1:15">
      <c r="A7" s="10"/>
      <c r="B7" s="8"/>
      <c r="C7" s="40"/>
      <c r="D7" s="10"/>
      <c r="E7" s="10"/>
      <c r="F7" s="10"/>
      <c r="G7" s="10"/>
      <c r="H7" s="10"/>
      <c r="I7" s="40"/>
      <c r="J7" s="10"/>
      <c r="K7" s="10"/>
      <c r="L7" s="10"/>
      <c r="M7" s="10"/>
      <c r="N7" s="10"/>
      <c r="O7" s="40"/>
    </row>
    <row r="8" ht="27.6" customHeight="1" spans="1:15">
      <c r="A8" s="41" t="s">
        <v>45</v>
      </c>
      <c r="B8" s="41"/>
      <c r="C8" s="11">
        <v>493.87</v>
      </c>
      <c r="D8" s="11">
        <v>493.87</v>
      </c>
      <c r="E8" s="11">
        <v>493.87</v>
      </c>
      <c r="F8" s="11"/>
      <c r="G8" s="11"/>
      <c r="H8" s="11"/>
      <c r="I8" s="11"/>
      <c r="J8" s="11"/>
      <c r="K8" s="11"/>
      <c r="L8" s="11"/>
      <c r="M8" s="11"/>
      <c r="N8" s="11"/>
      <c r="O8" s="11"/>
    </row>
    <row r="9" ht="41.4" customHeight="1" spans="1:15">
      <c r="A9" s="41"/>
      <c r="B9" s="41" t="s">
        <v>189</v>
      </c>
      <c r="C9" s="11">
        <v>25.92</v>
      </c>
      <c r="D9" s="11">
        <v>25.92</v>
      </c>
      <c r="E9" s="11">
        <v>25.92</v>
      </c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26.05" customHeight="1" spans="1:15">
      <c r="A10" s="41"/>
      <c r="B10" s="41" t="s">
        <v>190</v>
      </c>
      <c r="C10" s="11">
        <v>70</v>
      </c>
      <c r="D10" s="11">
        <v>70</v>
      </c>
      <c r="E10" s="11">
        <v>70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27.6" customHeight="1" spans="1:15">
      <c r="A11" s="41"/>
      <c r="B11" s="41" t="s">
        <v>191</v>
      </c>
      <c r="C11" s="11">
        <v>38.14</v>
      </c>
      <c r="D11" s="11">
        <v>38.14</v>
      </c>
      <c r="E11" s="11">
        <v>38.14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6.05" customHeight="1" spans="1:15">
      <c r="A12" s="41"/>
      <c r="B12" s="41" t="s">
        <v>192</v>
      </c>
      <c r="C12" s="11">
        <v>300</v>
      </c>
      <c r="D12" s="11">
        <v>300</v>
      </c>
      <c r="E12" s="11">
        <v>300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27.6" customHeight="1" spans="1:15">
      <c r="A13" s="41"/>
      <c r="B13" s="41" t="s">
        <v>193</v>
      </c>
      <c r="C13" s="11">
        <v>59.81</v>
      </c>
      <c r="D13" s="11">
        <v>59.81</v>
      </c>
      <c r="E13" s="11">
        <v>59.81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ht="16.35" customHeight="1"/>
  </sheetData>
  <mergeCells count="20">
    <mergeCell ref="A1:O1"/>
    <mergeCell ref="A4:J4"/>
    <mergeCell ref="K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pane ySplit="7" topLeftCell="A8" activePane="bottomLeft" state="frozen"/>
      <selection/>
      <selection pane="bottomLeft" activeCell="H21" sqref="H21"/>
    </sheetView>
  </sheetViews>
  <sheetFormatPr defaultColWidth="10" defaultRowHeight="13.5"/>
  <cols>
    <col min="1" max="1" width="12.825" customWidth="1"/>
    <col min="2" max="2" width="16.4083333333333" customWidth="1"/>
    <col min="3" max="3" width="11.275" customWidth="1"/>
    <col min="4" max="4" width="11.9333333333333" customWidth="1"/>
    <col min="5" max="5" width="10.2583333333333" customWidth="1"/>
    <col min="6" max="6" width="7.81666666666667" customWidth="1"/>
    <col min="7" max="9" width="6.15" customWidth="1"/>
    <col min="10" max="11" width="7.69166666666667" customWidth="1"/>
    <col min="12" max="12" width="7.46666666666667" customWidth="1"/>
    <col min="13" max="15" width="5.64166666666667" customWidth="1"/>
    <col min="16" max="17" width="9.76666666666667" customWidth="1"/>
  </cols>
  <sheetData>
    <row r="1" ht="35.85" customHeight="1" spans="1:15">
      <c r="A1" s="15"/>
      <c r="B1" s="1" t="s">
        <v>194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6.25" customHeight="1" spans="1:15">
      <c r="A2" s="51"/>
      <c r="B2" s="51"/>
      <c r="C2" s="35"/>
      <c r="D2" s="35"/>
      <c r="E2" s="35"/>
      <c r="F2" s="35"/>
      <c r="G2" s="35"/>
      <c r="H2" s="35"/>
      <c r="I2" s="35"/>
      <c r="J2" s="42"/>
      <c r="K2" s="42"/>
      <c r="L2" s="42"/>
      <c r="M2" s="42"/>
      <c r="N2" s="43"/>
      <c r="O2" s="42"/>
    </row>
    <row r="3" ht="16.25" customHeight="1" spans="1:15">
      <c r="A3" s="52" t="s">
        <v>195</v>
      </c>
      <c r="B3" s="52"/>
      <c r="C3" s="39"/>
      <c r="D3" s="39"/>
      <c r="E3" s="38"/>
      <c r="F3" s="38"/>
      <c r="G3" s="38"/>
      <c r="H3" s="38"/>
      <c r="I3" s="38"/>
      <c r="J3" s="36"/>
      <c r="K3" s="36"/>
      <c r="L3" s="6"/>
      <c r="M3" s="6"/>
      <c r="N3" s="38"/>
      <c r="O3" s="38"/>
    </row>
    <row r="4" ht="16.25" customHeight="1" spans="1:1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3" t="s">
        <v>29</v>
      </c>
      <c r="O4" s="43"/>
    </row>
    <row r="5" ht="26.05" customHeight="1" spans="1:15">
      <c r="A5" s="10" t="s">
        <v>48</v>
      </c>
      <c r="B5" s="8" t="s">
        <v>49</v>
      </c>
      <c r="C5" s="40" t="s">
        <v>31</v>
      </c>
      <c r="D5" s="40" t="s">
        <v>32</v>
      </c>
      <c r="E5" s="40"/>
      <c r="F5" s="40"/>
      <c r="G5" s="40"/>
      <c r="H5" s="40"/>
      <c r="I5" s="40"/>
      <c r="J5" s="10" t="s">
        <v>23</v>
      </c>
      <c r="K5" s="10"/>
      <c r="L5" s="10"/>
      <c r="M5" s="10"/>
      <c r="N5" s="10"/>
      <c r="O5" s="10"/>
    </row>
    <row r="6" ht="32.55" customHeight="1" spans="1:15">
      <c r="A6" s="10"/>
      <c r="B6" s="8"/>
      <c r="C6" s="40"/>
      <c r="D6" s="10" t="s">
        <v>33</v>
      </c>
      <c r="E6" s="10" t="s">
        <v>188</v>
      </c>
      <c r="F6" s="10" t="s">
        <v>35</v>
      </c>
      <c r="G6" s="10" t="s">
        <v>36</v>
      </c>
      <c r="H6" s="10" t="s">
        <v>37</v>
      </c>
      <c r="I6" s="40" t="s">
        <v>38</v>
      </c>
      <c r="J6" s="10" t="s">
        <v>33</v>
      </c>
      <c r="K6" s="10" t="s">
        <v>188</v>
      </c>
      <c r="L6" s="10" t="s">
        <v>35</v>
      </c>
      <c r="M6" s="10" t="s">
        <v>36</v>
      </c>
      <c r="N6" s="10" t="s">
        <v>37</v>
      </c>
      <c r="O6" s="40" t="s">
        <v>38</v>
      </c>
    </row>
    <row r="7" ht="32.55" customHeight="1" spans="1:15">
      <c r="A7" s="10"/>
      <c r="B7" s="8"/>
      <c r="C7" s="40"/>
      <c r="D7" s="10"/>
      <c r="E7" s="10"/>
      <c r="F7" s="10"/>
      <c r="G7" s="10"/>
      <c r="H7" s="10"/>
      <c r="I7" s="40"/>
      <c r="J7" s="10"/>
      <c r="K7" s="10"/>
      <c r="L7" s="10"/>
      <c r="M7" s="10"/>
      <c r="N7" s="10"/>
      <c r="O7" s="40"/>
    </row>
    <row r="8" ht="26.05" customHeight="1" spans="1:15">
      <c r="A8" s="8"/>
      <c r="B8" s="8" t="s">
        <v>33</v>
      </c>
      <c r="C8" s="11">
        <v>2477.09</v>
      </c>
      <c r="D8" s="11">
        <v>2477.09</v>
      </c>
      <c r="E8" s="11">
        <v>2477.09</v>
      </c>
      <c r="F8" s="11"/>
      <c r="G8" s="11"/>
      <c r="H8" s="11"/>
      <c r="I8" s="11"/>
      <c r="J8" s="11"/>
      <c r="K8" s="11"/>
      <c r="L8" s="11"/>
      <c r="M8" s="11"/>
      <c r="N8" s="11"/>
      <c r="O8" s="11"/>
    </row>
    <row r="9" ht="27.6" customHeight="1" spans="1:15">
      <c r="A9" s="41" t="s">
        <v>54</v>
      </c>
      <c r="B9" s="41" t="s">
        <v>55</v>
      </c>
      <c r="C9" s="11">
        <v>2338.93</v>
      </c>
      <c r="D9" s="11">
        <v>2338.93</v>
      </c>
      <c r="E9" s="11">
        <v>2338.93</v>
      </c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27.6" customHeight="1" spans="1:15">
      <c r="A10" s="41" t="s">
        <v>196</v>
      </c>
      <c r="B10" s="41" t="s">
        <v>197</v>
      </c>
      <c r="C10" s="11">
        <v>2090.54</v>
      </c>
      <c r="D10" s="11">
        <v>2090.54</v>
      </c>
      <c r="E10" s="11">
        <v>2090.54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26.05" customHeight="1" spans="1:15">
      <c r="A11" s="41" t="s">
        <v>58</v>
      </c>
      <c r="B11" s="41" t="s">
        <v>198</v>
      </c>
      <c r="C11" s="11">
        <v>2090.54</v>
      </c>
      <c r="D11" s="11">
        <v>2090.54</v>
      </c>
      <c r="E11" s="11">
        <v>2090.54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7.6" customHeight="1" spans="1:15">
      <c r="A12" s="41" t="s">
        <v>199</v>
      </c>
      <c r="B12" s="41" t="s">
        <v>200</v>
      </c>
      <c r="C12" s="11">
        <v>230.96</v>
      </c>
      <c r="D12" s="11">
        <v>230.96</v>
      </c>
      <c r="E12" s="11">
        <v>230.96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26.05" customHeight="1" spans="1:15">
      <c r="A13" s="41" t="s">
        <v>62</v>
      </c>
      <c r="B13" s="41" t="s">
        <v>201</v>
      </c>
      <c r="C13" s="11">
        <v>19.42</v>
      </c>
      <c r="D13" s="11">
        <v>19.42</v>
      </c>
      <c r="E13" s="11">
        <v>19.42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ht="27.6" customHeight="1" spans="1:15">
      <c r="A14" s="41" t="s">
        <v>64</v>
      </c>
      <c r="B14" s="41" t="s">
        <v>202</v>
      </c>
      <c r="C14" s="11">
        <v>165.13</v>
      </c>
      <c r="D14" s="11">
        <v>165.13</v>
      </c>
      <c r="E14" s="11">
        <v>165.13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ht="27.6" customHeight="1" spans="1:15">
      <c r="A15" s="41" t="s">
        <v>66</v>
      </c>
      <c r="B15" s="41" t="s">
        <v>203</v>
      </c>
      <c r="C15" s="11">
        <v>46.41</v>
      </c>
      <c r="D15" s="11">
        <v>46.41</v>
      </c>
      <c r="E15" s="11">
        <v>46.41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ht="26.05" customHeight="1" spans="1:15">
      <c r="A16" s="41" t="s">
        <v>204</v>
      </c>
      <c r="B16" s="41" t="s">
        <v>205</v>
      </c>
      <c r="C16" s="11">
        <v>17.43</v>
      </c>
      <c r="D16" s="11">
        <v>17.43</v>
      </c>
      <c r="E16" s="11">
        <v>17.43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ht="26.05" customHeight="1" spans="1:15">
      <c r="A17" s="41" t="s">
        <v>70</v>
      </c>
      <c r="B17" s="41" t="s">
        <v>206</v>
      </c>
      <c r="C17" s="11">
        <v>9.6</v>
      </c>
      <c r="D17" s="11">
        <v>9.6</v>
      </c>
      <c r="E17" s="11">
        <v>9.6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ht="26.05" customHeight="1" spans="1:15">
      <c r="A18" s="41" t="s">
        <v>72</v>
      </c>
      <c r="B18" s="41" t="s">
        <v>207</v>
      </c>
      <c r="C18" s="11">
        <v>7.83</v>
      </c>
      <c r="D18" s="11">
        <v>7.83</v>
      </c>
      <c r="E18" s="11">
        <v>7.83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ht="26.05" customHeight="1" spans="1:15">
      <c r="A19" s="41" t="s">
        <v>74</v>
      </c>
      <c r="B19" s="41" t="s">
        <v>75</v>
      </c>
      <c r="C19" s="11">
        <v>138.16</v>
      </c>
      <c r="D19" s="11">
        <v>138.16</v>
      </c>
      <c r="E19" s="11">
        <v>138.16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ht="26.05" customHeight="1" spans="1:15">
      <c r="A20" s="41" t="s">
        <v>208</v>
      </c>
      <c r="B20" s="41" t="s">
        <v>209</v>
      </c>
      <c r="C20" s="11">
        <v>138.16</v>
      </c>
      <c r="D20" s="11">
        <v>138.16</v>
      </c>
      <c r="E20" s="11">
        <v>138.16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ht="26.05" customHeight="1" spans="1:15">
      <c r="A21" s="41" t="s">
        <v>78</v>
      </c>
      <c r="B21" s="41" t="s">
        <v>210</v>
      </c>
      <c r="C21" s="11">
        <v>131.84</v>
      </c>
      <c r="D21" s="11">
        <v>131.84</v>
      </c>
      <c r="E21" s="11">
        <v>131.84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ht="26.05" customHeight="1" spans="1:15">
      <c r="A22" s="41" t="s">
        <v>80</v>
      </c>
      <c r="B22" s="41" t="s">
        <v>211</v>
      </c>
      <c r="C22" s="11">
        <v>6.32</v>
      </c>
      <c r="D22" s="11">
        <v>6.32</v>
      </c>
      <c r="E22" s="11">
        <v>6.32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</row>
  </sheetData>
  <mergeCells count="21">
    <mergeCell ref="B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pane ySplit="7" topLeftCell="A8" activePane="bottomLeft" state="frozen"/>
      <selection/>
      <selection pane="bottomLeft" activeCell="Q10" sqref="Q10"/>
    </sheetView>
  </sheetViews>
  <sheetFormatPr defaultColWidth="10" defaultRowHeight="13.5"/>
  <cols>
    <col min="1" max="1" width="12.825" customWidth="1"/>
    <col min="2" max="2" width="16.4083333333333" customWidth="1"/>
    <col min="3" max="3" width="11.1333333333333" customWidth="1"/>
    <col min="4" max="4" width="11.8083333333333" customWidth="1"/>
    <col min="5" max="5" width="10.2583333333333" customWidth="1"/>
    <col min="6" max="6" width="7.81666666666667" customWidth="1"/>
    <col min="7" max="9" width="6.15" customWidth="1"/>
    <col min="10" max="11" width="7.69166666666667" customWidth="1"/>
    <col min="12" max="12" width="7.81666666666667" customWidth="1"/>
    <col min="13" max="15" width="5.64166666666667" customWidth="1"/>
    <col min="16" max="17" width="9.76666666666667" customWidth="1"/>
  </cols>
  <sheetData>
    <row r="1" ht="35.85" customHeight="1" spans="1:15">
      <c r="A1" s="1" t="s">
        <v>212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6.25" customHeight="1" spans="1:15">
      <c r="A2" s="51"/>
      <c r="B2" s="51"/>
      <c r="C2" s="35"/>
      <c r="D2" s="35"/>
      <c r="E2" s="35"/>
      <c r="F2" s="35"/>
      <c r="G2" s="35"/>
      <c r="H2" s="35"/>
      <c r="I2" s="35"/>
      <c r="J2" s="42"/>
      <c r="K2" s="42"/>
      <c r="L2" s="42"/>
      <c r="M2" s="42"/>
      <c r="N2" s="43"/>
      <c r="O2" s="42"/>
    </row>
    <row r="3" ht="16.25" customHeight="1" spans="1:15">
      <c r="A3" s="52" t="s">
        <v>213</v>
      </c>
      <c r="B3" s="52"/>
      <c r="C3" s="39"/>
      <c r="D3" s="39"/>
      <c r="E3" s="38"/>
      <c r="F3" s="38"/>
      <c r="G3" s="38"/>
      <c r="H3" s="38"/>
      <c r="I3" s="38"/>
      <c r="J3" s="36"/>
      <c r="K3" s="36"/>
      <c r="L3" s="6"/>
      <c r="M3" s="6"/>
      <c r="N3" s="38"/>
      <c r="O3" s="38"/>
    </row>
    <row r="4" ht="16.25" customHeight="1" spans="1:1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3" t="s">
        <v>29</v>
      </c>
      <c r="O4" s="43"/>
    </row>
    <row r="5" ht="26.05" customHeight="1" spans="1:15">
      <c r="A5" s="8" t="s">
        <v>48</v>
      </c>
      <c r="B5" s="8" t="s">
        <v>49</v>
      </c>
      <c r="C5" s="40" t="s">
        <v>31</v>
      </c>
      <c r="D5" s="40" t="s">
        <v>32</v>
      </c>
      <c r="E5" s="40"/>
      <c r="F5" s="40"/>
      <c r="G5" s="40"/>
      <c r="H5" s="40"/>
      <c r="I5" s="40"/>
      <c r="J5" s="10" t="s">
        <v>23</v>
      </c>
      <c r="K5" s="10"/>
      <c r="L5" s="10"/>
      <c r="M5" s="10"/>
      <c r="N5" s="10"/>
      <c r="O5" s="10"/>
    </row>
    <row r="6" ht="32.55" customHeight="1" spans="1:15">
      <c r="A6" s="8"/>
      <c r="B6" s="8"/>
      <c r="C6" s="40"/>
      <c r="D6" s="10" t="s">
        <v>33</v>
      </c>
      <c r="E6" s="10" t="s">
        <v>188</v>
      </c>
      <c r="F6" s="10" t="s">
        <v>35</v>
      </c>
      <c r="G6" s="10" t="s">
        <v>36</v>
      </c>
      <c r="H6" s="10" t="s">
        <v>37</v>
      </c>
      <c r="I6" s="40" t="s">
        <v>38</v>
      </c>
      <c r="J6" s="10" t="s">
        <v>33</v>
      </c>
      <c r="K6" s="10" t="s">
        <v>188</v>
      </c>
      <c r="L6" s="10" t="s">
        <v>35</v>
      </c>
      <c r="M6" s="10" t="s">
        <v>36</v>
      </c>
      <c r="N6" s="10" t="s">
        <v>37</v>
      </c>
      <c r="O6" s="40" t="s">
        <v>38</v>
      </c>
    </row>
    <row r="7" ht="32.55" customHeight="1" spans="1:15">
      <c r="A7" s="8"/>
      <c r="B7" s="8"/>
      <c r="C7" s="40"/>
      <c r="D7" s="10"/>
      <c r="E7" s="10"/>
      <c r="F7" s="10"/>
      <c r="G7" s="10"/>
      <c r="H7" s="10"/>
      <c r="I7" s="40"/>
      <c r="J7" s="10"/>
      <c r="K7" s="10"/>
      <c r="L7" s="10"/>
      <c r="M7" s="10"/>
      <c r="N7" s="10"/>
      <c r="O7" s="40"/>
    </row>
    <row r="8" ht="26.05" customHeight="1" spans="1:15">
      <c r="A8" s="8"/>
      <c r="B8" s="8" t="s">
        <v>33</v>
      </c>
      <c r="C8" s="11">
        <f>C9+C14</f>
        <v>2477.09</v>
      </c>
      <c r="D8" s="11">
        <f>D9+D14</f>
        <v>2477.09</v>
      </c>
      <c r="E8" s="11">
        <f>E9+E14</f>
        <v>2477.09</v>
      </c>
      <c r="F8" s="11"/>
      <c r="G8" s="11"/>
      <c r="H8" s="11"/>
      <c r="I8" s="11"/>
      <c r="J8" s="11"/>
      <c r="K8" s="11"/>
      <c r="L8" s="11"/>
      <c r="M8" s="11"/>
      <c r="N8" s="11"/>
      <c r="O8" s="11"/>
    </row>
    <row r="9" ht="26.05" customHeight="1" spans="1:15">
      <c r="A9" s="59" t="s">
        <v>214</v>
      </c>
      <c r="B9" s="59" t="s">
        <v>215</v>
      </c>
      <c r="C9" s="11">
        <f>SUM(C10:C11)</f>
        <v>2080.43</v>
      </c>
      <c r="D9" s="11">
        <f>SUM(D10:D11)</f>
        <v>2080.43</v>
      </c>
      <c r="E9" s="11">
        <f>SUM(E10:E11)</f>
        <v>2080.43</v>
      </c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26.05" customHeight="1" spans="1:15">
      <c r="A10" s="59" t="s">
        <v>216</v>
      </c>
      <c r="B10" s="59" t="s">
        <v>217</v>
      </c>
      <c r="C10" s="11">
        <v>1744.42</v>
      </c>
      <c r="D10" s="11">
        <v>1744.42</v>
      </c>
      <c r="E10" s="11">
        <v>1744.42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26.05" customHeight="1" spans="1:15">
      <c r="A11" s="59" t="s">
        <v>218</v>
      </c>
      <c r="B11" s="59" t="s">
        <v>219</v>
      </c>
      <c r="C11" s="11">
        <v>336.01</v>
      </c>
      <c r="D11" s="11">
        <v>336.01</v>
      </c>
      <c r="E11" s="11">
        <v>336.01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6.05" customHeight="1" spans="1:15">
      <c r="A12" s="59" t="s">
        <v>220</v>
      </c>
      <c r="B12" s="59" t="s">
        <v>221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26.05" customHeight="1" spans="1:15">
      <c r="A13" s="59" t="s">
        <v>222</v>
      </c>
      <c r="B13" s="59" t="s">
        <v>223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ht="26.05" customHeight="1" spans="1:15">
      <c r="A14" s="59" t="s">
        <v>224</v>
      </c>
      <c r="B14" s="59" t="s">
        <v>164</v>
      </c>
      <c r="C14" s="11">
        <f>SUM(C15:C18)</f>
        <v>396.66</v>
      </c>
      <c r="D14" s="11">
        <f>SUM(D15:D18)</f>
        <v>396.66</v>
      </c>
      <c r="E14" s="11">
        <f>SUM(E15:E18)</f>
        <v>396.66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ht="26.05" customHeight="1" spans="1:15">
      <c r="A15" s="59" t="s">
        <v>225</v>
      </c>
      <c r="B15" s="59" t="s">
        <v>226</v>
      </c>
      <c r="C15" s="11">
        <v>17.43</v>
      </c>
      <c r="D15" s="11">
        <v>17.43</v>
      </c>
      <c r="E15" s="11">
        <v>17.43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ht="26.05" customHeight="1" spans="1:15">
      <c r="A16" s="59" t="s">
        <v>227</v>
      </c>
      <c r="B16" s="59" t="s">
        <v>228</v>
      </c>
      <c r="C16" s="11">
        <v>59.81</v>
      </c>
      <c r="D16" s="11">
        <v>59.81</v>
      </c>
      <c r="E16" s="11">
        <v>59.81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ht="26.05" customHeight="1" spans="1:15">
      <c r="A17" s="59" t="s">
        <v>229</v>
      </c>
      <c r="B17" s="59" t="s">
        <v>230</v>
      </c>
      <c r="C17" s="11">
        <v>19.42</v>
      </c>
      <c r="D17" s="11">
        <v>19.42</v>
      </c>
      <c r="E17" s="11">
        <v>19.42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customFormat="1" ht="26.05" customHeight="1" spans="1:15">
      <c r="A18" s="59" t="s">
        <v>231</v>
      </c>
      <c r="B18" s="59" t="s">
        <v>232</v>
      </c>
      <c r="C18" s="11">
        <v>300</v>
      </c>
      <c r="D18" s="11">
        <v>300</v>
      </c>
      <c r="E18" s="11">
        <v>300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workbookViewId="0">
      <pane ySplit="7" topLeftCell="A8" activePane="bottomLeft" state="frozen"/>
      <selection/>
      <selection pane="bottomLeft" activeCell="A4" sqref="A4:M4"/>
    </sheetView>
  </sheetViews>
  <sheetFormatPr defaultColWidth="10" defaultRowHeight="13.5"/>
  <cols>
    <col min="1" max="1" width="12.825" customWidth="1"/>
    <col min="2" max="2" width="16.4083333333333" customWidth="1"/>
    <col min="3" max="3" width="11.275" customWidth="1"/>
    <col min="4" max="4" width="10.7666666666667" customWidth="1"/>
    <col min="5" max="5" width="10.2583333333333" customWidth="1"/>
    <col min="6" max="6" width="7.81666666666667" customWidth="1"/>
    <col min="7" max="9" width="6.15" customWidth="1"/>
    <col min="10" max="11" width="7.69166666666667" customWidth="1"/>
    <col min="12" max="12" width="7.81666666666667" customWidth="1"/>
    <col min="13" max="15" width="5.64166666666667" customWidth="1"/>
    <col min="16" max="18" width="9.76666666666667" customWidth="1"/>
  </cols>
  <sheetData>
    <row r="1" ht="35.85" customHeight="1" spans="1:15">
      <c r="A1" s="1" t="s">
        <v>233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6.25" customHeight="1" spans="1:15">
      <c r="A2" s="51"/>
      <c r="B2" s="51"/>
      <c r="C2" s="35"/>
      <c r="D2" s="35"/>
      <c r="E2" s="35"/>
      <c r="F2" s="35"/>
      <c r="G2" s="35"/>
      <c r="H2" s="35"/>
      <c r="I2" s="35"/>
      <c r="J2" s="42"/>
      <c r="K2" s="42"/>
      <c r="L2" s="42"/>
      <c r="M2" s="42"/>
      <c r="N2" s="43"/>
      <c r="O2" s="42"/>
    </row>
    <row r="3" ht="16.25" customHeight="1" spans="1:15">
      <c r="A3" s="52" t="s">
        <v>234</v>
      </c>
      <c r="B3" s="52"/>
      <c r="C3" s="39"/>
      <c r="D3" s="39"/>
      <c r="E3" s="38"/>
      <c r="F3" s="38"/>
      <c r="G3" s="38"/>
      <c r="H3" s="38"/>
      <c r="I3" s="38"/>
      <c r="J3" s="36"/>
      <c r="K3" s="36"/>
      <c r="L3" s="6"/>
      <c r="M3" s="6"/>
      <c r="N3" s="38"/>
      <c r="O3" s="38"/>
    </row>
    <row r="4" ht="16.25" customHeight="1" spans="1:1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3" t="s">
        <v>29</v>
      </c>
      <c r="O4" s="43"/>
    </row>
    <row r="5" ht="26.05" customHeight="1" spans="1:15">
      <c r="A5" s="8" t="s">
        <v>48</v>
      </c>
      <c r="B5" s="8" t="s">
        <v>49</v>
      </c>
      <c r="C5" s="40" t="s">
        <v>31</v>
      </c>
      <c r="D5" s="40" t="s">
        <v>32</v>
      </c>
      <c r="E5" s="40"/>
      <c r="F5" s="40"/>
      <c r="G5" s="40"/>
      <c r="H5" s="40"/>
      <c r="I5" s="40"/>
      <c r="J5" s="10" t="s">
        <v>23</v>
      </c>
      <c r="K5" s="10"/>
      <c r="L5" s="10"/>
      <c r="M5" s="10"/>
      <c r="N5" s="10"/>
      <c r="O5" s="10"/>
    </row>
    <row r="6" ht="32.55" customHeight="1" spans="1:15">
      <c r="A6" s="8"/>
      <c r="B6" s="8"/>
      <c r="C6" s="40"/>
      <c r="D6" s="10" t="s">
        <v>33</v>
      </c>
      <c r="E6" s="10" t="s">
        <v>188</v>
      </c>
      <c r="F6" s="10" t="s">
        <v>35</v>
      </c>
      <c r="G6" s="10" t="s">
        <v>36</v>
      </c>
      <c r="H6" s="10" t="s">
        <v>37</v>
      </c>
      <c r="I6" s="40" t="s">
        <v>38</v>
      </c>
      <c r="J6" s="10" t="s">
        <v>33</v>
      </c>
      <c r="K6" s="10" t="s">
        <v>188</v>
      </c>
      <c r="L6" s="10" t="s">
        <v>35</v>
      </c>
      <c r="M6" s="10" t="s">
        <v>36</v>
      </c>
      <c r="N6" s="10" t="s">
        <v>37</v>
      </c>
      <c r="O6" s="40" t="s">
        <v>38</v>
      </c>
    </row>
    <row r="7" ht="32.55" customHeight="1" spans="1:15">
      <c r="A7" s="8"/>
      <c r="B7" s="8"/>
      <c r="C7" s="40"/>
      <c r="D7" s="10"/>
      <c r="E7" s="10"/>
      <c r="F7" s="10"/>
      <c r="G7" s="10"/>
      <c r="H7" s="10"/>
      <c r="I7" s="40"/>
      <c r="J7" s="10"/>
      <c r="K7" s="10"/>
      <c r="L7" s="10"/>
      <c r="M7" s="10"/>
      <c r="N7" s="10"/>
      <c r="O7" s="40"/>
    </row>
    <row r="8" ht="26.05" customHeight="1" spans="1:15">
      <c r="A8" s="8"/>
      <c r="B8" s="8" t="s">
        <v>33</v>
      </c>
      <c r="C8" s="11">
        <f>C9+C18+C40</f>
        <v>2477.09</v>
      </c>
      <c r="D8" s="11">
        <f>D9+D18+D40</f>
        <v>2477.09</v>
      </c>
      <c r="E8" s="11">
        <f>E9+E18+E40</f>
        <v>2477.09</v>
      </c>
      <c r="F8" s="11"/>
      <c r="G8" s="11"/>
      <c r="H8" s="11"/>
      <c r="I8" s="11"/>
      <c r="J8" s="11"/>
      <c r="K8" s="11"/>
      <c r="L8" s="11"/>
      <c r="M8" s="11"/>
      <c r="N8" s="11"/>
      <c r="O8" s="11"/>
    </row>
    <row r="9" ht="26.05" customHeight="1" spans="1:15">
      <c r="A9" s="12" t="s">
        <v>101</v>
      </c>
      <c r="B9" s="53" t="s">
        <v>102</v>
      </c>
      <c r="C9" s="11">
        <f>SUM(C10:C17)</f>
        <v>1744.42</v>
      </c>
      <c r="D9" s="11">
        <f>SUM(D10:D17)</f>
        <v>1744.42</v>
      </c>
      <c r="E9" s="11">
        <f>SUM(E10:E17)</f>
        <v>1744.42</v>
      </c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26.05" customHeight="1" spans="1:15">
      <c r="A10" s="12" t="s">
        <v>235</v>
      </c>
      <c r="B10" s="53" t="s">
        <v>104</v>
      </c>
      <c r="C10" s="11">
        <v>648.3</v>
      </c>
      <c r="D10" s="11">
        <v>648.3</v>
      </c>
      <c r="E10" s="11">
        <v>648.3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26.05" customHeight="1" spans="1:15">
      <c r="A11" s="12" t="s">
        <v>236</v>
      </c>
      <c r="B11" s="53" t="s">
        <v>106</v>
      </c>
      <c r="C11" s="11">
        <v>232.54</v>
      </c>
      <c r="D11" s="11">
        <v>232.54</v>
      </c>
      <c r="E11" s="11">
        <v>232.54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6.05" customHeight="1" spans="1:15">
      <c r="A12" s="12" t="s">
        <v>237</v>
      </c>
      <c r="B12" s="53" t="s">
        <v>108</v>
      </c>
      <c r="C12" s="11">
        <v>419.58</v>
      </c>
      <c r="D12" s="11">
        <v>419.58</v>
      </c>
      <c r="E12" s="11">
        <v>419.58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27.6" customHeight="1" spans="1:15">
      <c r="A13" s="12" t="s">
        <v>238</v>
      </c>
      <c r="B13" s="53" t="s">
        <v>110</v>
      </c>
      <c r="C13" s="11">
        <v>165.13</v>
      </c>
      <c r="D13" s="11">
        <v>165.13</v>
      </c>
      <c r="E13" s="11">
        <v>165.13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ht="26.05" customHeight="1" spans="1:15">
      <c r="A14" s="12" t="s">
        <v>239</v>
      </c>
      <c r="B14" s="53" t="s">
        <v>112</v>
      </c>
      <c r="C14" s="11">
        <v>46.41</v>
      </c>
      <c r="D14" s="11">
        <v>46.41</v>
      </c>
      <c r="E14" s="11">
        <v>46.41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ht="26.05" customHeight="1" spans="1:15">
      <c r="A15" s="12" t="s">
        <v>240</v>
      </c>
      <c r="B15" s="53" t="s">
        <v>114</v>
      </c>
      <c r="C15" s="11">
        <v>87.73</v>
      </c>
      <c r="D15" s="11">
        <v>87.73</v>
      </c>
      <c r="E15" s="11">
        <v>87.73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ht="27.6" customHeight="1" spans="1:15">
      <c r="A16" s="12" t="s">
        <v>241</v>
      </c>
      <c r="B16" s="53" t="s">
        <v>116</v>
      </c>
      <c r="C16" s="11">
        <v>12.89</v>
      </c>
      <c r="D16" s="11">
        <v>12.89</v>
      </c>
      <c r="E16" s="11">
        <v>12.89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ht="26.05" customHeight="1" spans="1:15">
      <c r="A17" s="12" t="s">
        <v>242</v>
      </c>
      <c r="B17" s="54" t="s">
        <v>118</v>
      </c>
      <c r="C17" s="11">
        <v>131.84</v>
      </c>
      <c r="D17" s="11">
        <v>131.84</v>
      </c>
      <c r="E17" s="11">
        <v>131.84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ht="26.05" customHeight="1" spans="1:15">
      <c r="A18" s="12" t="s">
        <v>119</v>
      </c>
      <c r="B18" s="54" t="s">
        <v>120</v>
      </c>
      <c r="C18" s="11">
        <f>SUM(C19:C39)</f>
        <v>336.01</v>
      </c>
      <c r="D18" s="11">
        <f>SUM(D19:D39)</f>
        <v>336.01</v>
      </c>
      <c r="E18" s="11">
        <f>SUM(E19:E39)</f>
        <v>336.01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ht="26.05" customHeight="1" spans="1:15">
      <c r="A19" s="12" t="s">
        <v>243</v>
      </c>
      <c r="B19" s="54" t="s">
        <v>122</v>
      </c>
      <c r="C19" s="11">
        <v>9.58</v>
      </c>
      <c r="D19" s="11">
        <v>9.58</v>
      </c>
      <c r="E19" s="11">
        <v>9.58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ht="27.6" customHeight="1" spans="1:15">
      <c r="A20" s="12" t="s">
        <v>244</v>
      </c>
      <c r="B20" s="54" t="s">
        <v>124</v>
      </c>
      <c r="C20" s="11">
        <v>2</v>
      </c>
      <c r="D20" s="11">
        <v>2</v>
      </c>
      <c r="E20" s="11">
        <v>2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ht="26.05" customHeight="1" spans="1:15">
      <c r="A21" s="12" t="s">
        <v>245</v>
      </c>
      <c r="B21" s="54" t="s">
        <v>126</v>
      </c>
      <c r="C21" s="11">
        <v>0</v>
      </c>
      <c r="D21" s="11">
        <v>0</v>
      </c>
      <c r="E21" s="11">
        <v>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ht="26.05" customHeight="1" spans="1:15">
      <c r="A22" s="12" t="s">
        <v>246</v>
      </c>
      <c r="B22" s="54" t="s">
        <v>128</v>
      </c>
      <c r="C22" s="11">
        <v>0.1</v>
      </c>
      <c r="D22" s="11">
        <v>0.1</v>
      </c>
      <c r="E22" s="11">
        <v>0.1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ht="26.05" customHeight="1" spans="1:15">
      <c r="A23" s="12" t="s">
        <v>247</v>
      </c>
      <c r="B23" s="54" t="s">
        <v>130</v>
      </c>
      <c r="C23" s="11">
        <v>3.6</v>
      </c>
      <c r="D23" s="11">
        <v>3.6</v>
      </c>
      <c r="E23" s="11">
        <v>3.6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ht="26.05" customHeight="1" spans="1:15">
      <c r="A24" s="12" t="s">
        <v>248</v>
      </c>
      <c r="B24" s="54" t="s">
        <v>132</v>
      </c>
      <c r="C24" s="11">
        <v>17</v>
      </c>
      <c r="D24" s="11">
        <v>17</v>
      </c>
      <c r="E24" s="11">
        <v>17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ht="26.05" customHeight="1" spans="1:15">
      <c r="A25" s="12" t="s">
        <v>249</v>
      </c>
      <c r="B25" s="54" t="s">
        <v>134</v>
      </c>
      <c r="C25" s="11">
        <v>5</v>
      </c>
      <c r="D25" s="11">
        <v>5</v>
      </c>
      <c r="E25" s="11">
        <v>5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ht="26.05" customHeight="1" spans="1:15">
      <c r="A26" s="12" t="s">
        <v>250</v>
      </c>
      <c r="B26" s="54" t="s">
        <v>136</v>
      </c>
      <c r="C26" s="11">
        <v>29.93</v>
      </c>
      <c r="D26" s="11">
        <v>29.93</v>
      </c>
      <c r="E26" s="11">
        <v>29.93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ht="26.05" customHeight="1" spans="1:15">
      <c r="A27" s="12" t="s">
        <v>251</v>
      </c>
      <c r="B27" s="54" t="s">
        <v>138</v>
      </c>
      <c r="C27" s="11">
        <v>38.14</v>
      </c>
      <c r="D27" s="11">
        <v>38.14</v>
      </c>
      <c r="E27" s="11">
        <v>38.14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ht="26.05" customHeight="1" spans="1:15">
      <c r="A28" s="12" t="s">
        <v>252</v>
      </c>
      <c r="B28" s="54" t="s">
        <v>140</v>
      </c>
      <c r="C28" s="11">
        <v>15.26</v>
      </c>
      <c r="D28" s="11">
        <v>15.26</v>
      </c>
      <c r="E28" s="11">
        <v>15.26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ht="26.05" customHeight="1" spans="1:15">
      <c r="A29" s="12" t="s">
        <v>253</v>
      </c>
      <c r="B29" s="54" t="s">
        <v>142</v>
      </c>
      <c r="C29" s="11">
        <v>2</v>
      </c>
      <c r="D29" s="11">
        <v>2</v>
      </c>
      <c r="E29" s="11">
        <v>2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ht="26.05" customHeight="1" spans="1:15">
      <c r="A30" s="12" t="s">
        <v>254</v>
      </c>
      <c r="B30" s="54" t="s">
        <v>144</v>
      </c>
      <c r="C30" s="11">
        <v>0</v>
      </c>
      <c r="D30" s="11">
        <v>0</v>
      </c>
      <c r="E30" s="11">
        <v>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ht="26.05" customHeight="1" spans="1:15">
      <c r="A31" s="12" t="s">
        <v>255</v>
      </c>
      <c r="B31" s="54" t="s">
        <v>146</v>
      </c>
      <c r="C31" s="11">
        <v>2</v>
      </c>
      <c r="D31" s="11">
        <v>2</v>
      </c>
      <c r="E31" s="11">
        <v>2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ht="26.05" customHeight="1" spans="1:15">
      <c r="A32" s="12" t="s">
        <v>256</v>
      </c>
      <c r="B32" s="54" t="s">
        <v>148</v>
      </c>
      <c r="C32" s="11">
        <v>2</v>
      </c>
      <c r="D32" s="11">
        <v>2</v>
      </c>
      <c r="E32" s="11">
        <v>2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ht="26.05" customHeight="1" spans="1:15">
      <c r="A33" s="12" t="s">
        <v>257</v>
      </c>
      <c r="B33" s="54" t="s">
        <v>150</v>
      </c>
      <c r="C33" s="11">
        <v>1.42</v>
      </c>
      <c r="D33" s="11">
        <v>1.42</v>
      </c>
      <c r="E33" s="11">
        <v>1.42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ht="26.05" customHeight="1" spans="1:15">
      <c r="A34" s="12" t="s">
        <v>258</v>
      </c>
      <c r="B34" s="54" t="s">
        <v>152</v>
      </c>
      <c r="C34" s="11">
        <v>72</v>
      </c>
      <c r="D34" s="11">
        <v>72</v>
      </c>
      <c r="E34" s="11">
        <v>72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ht="26.05" customHeight="1" spans="1:15">
      <c r="A35" s="12" t="s">
        <v>259</v>
      </c>
      <c r="B35" s="54" t="s">
        <v>154</v>
      </c>
      <c r="C35" s="11">
        <v>20.02</v>
      </c>
      <c r="D35" s="11">
        <v>20.02</v>
      </c>
      <c r="E35" s="11">
        <v>20.02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ht="26.05" customHeight="1" spans="1:15">
      <c r="A36" s="12" t="s">
        <v>260</v>
      </c>
      <c r="B36" s="54" t="s">
        <v>156</v>
      </c>
      <c r="C36" s="11">
        <v>1.7</v>
      </c>
      <c r="D36" s="11">
        <v>1.7</v>
      </c>
      <c r="E36" s="11">
        <v>1.7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ht="26.05" customHeight="1" spans="1:15">
      <c r="A37" s="12" t="s">
        <v>261</v>
      </c>
      <c r="B37" s="54" t="s">
        <v>158</v>
      </c>
      <c r="C37" s="11">
        <v>16.5</v>
      </c>
      <c r="D37" s="11">
        <v>16.5</v>
      </c>
      <c r="E37" s="11">
        <v>16.5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ht="26.05" customHeight="1" spans="1:15">
      <c r="A38" s="12" t="s">
        <v>262</v>
      </c>
      <c r="B38" s="54" t="s">
        <v>160</v>
      </c>
      <c r="C38" s="11">
        <v>69.84</v>
      </c>
      <c r="D38" s="11">
        <v>69.84</v>
      </c>
      <c r="E38" s="11">
        <v>69.84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ht="27.6" customHeight="1" spans="1:15">
      <c r="A39" s="12" t="s">
        <v>263</v>
      </c>
      <c r="B39" s="54" t="s">
        <v>162</v>
      </c>
      <c r="C39" s="11">
        <v>27.92</v>
      </c>
      <c r="D39" s="11">
        <v>27.92</v>
      </c>
      <c r="E39" s="11">
        <v>27.92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ht="26.05" customHeight="1" spans="1:15">
      <c r="A40" s="12" t="s">
        <v>163</v>
      </c>
      <c r="B40" s="54" t="s">
        <v>164</v>
      </c>
      <c r="C40" s="11">
        <f>SUM(C41:C46)</f>
        <v>396.66</v>
      </c>
      <c r="D40" s="11">
        <f>SUM(D41:D46)</f>
        <v>396.66</v>
      </c>
      <c r="E40" s="11">
        <f>SUM(E41:E46)</f>
        <v>396.66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ht="27.6" customHeight="1" spans="1:15">
      <c r="A41" s="12" t="s">
        <v>264</v>
      </c>
      <c r="B41" s="54" t="s">
        <v>166</v>
      </c>
      <c r="C41" s="11">
        <v>0</v>
      </c>
      <c r="D41" s="11">
        <v>0</v>
      </c>
      <c r="E41" s="11">
        <v>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ht="26.05" customHeight="1" spans="1:15">
      <c r="A42" s="12" t="s">
        <v>265</v>
      </c>
      <c r="B42" s="54" t="s">
        <v>168</v>
      </c>
      <c r="C42" s="11">
        <v>19.42</v>
      </c>
      <c r="D42" s="11">
        <v>19.42</v>
      </c>
      <c r="E42" s="11">
        <v>19.42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ht="26.05" customHeight="1" spans="1:15">
      <c r="A43" s="12" t="s">
        <v>266</v>
      </c>
      <c r="B43" s="54" t="s">
        <v>170</v>
      </c>
      <c r="C43" s="11">
        <v>17.43</v>
      </c>
      <c r="D43" s="11">
        <v>17.43</v>
      </c>
      <c r="E43" s="11">
        <v>17.43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ht="26.05" customHeight="1" spans="1:15">
      <c r="A44" s="12" t="s">
        <v>267</v>
      </c>
      <c r="B44" s="54" t="s">
        <v>172</v>
      </c>
      <c r="C44" s="55">
        <v>0</v>
      </c>
      <c r="D44" s="55">
        <v>0</v>
      </c>
      <c r="E44" s="55">
        <v>0</v>
      </c>
      <c r="F44" s="55"/>
      <c r="G44" s="55"/>
      <c r="H44" s="55"/>
      <c r="I44" s="55"/>
      <c r="J44" s="55"/>
      <c r="K44" s="55"/>
      <c r="L44" s="55"/>
      <c r="M44" s="55"/>
      <c r="N44" s="55"/>
      <c r="O44" s="55"/>
    </row>
    <row r="45" ht="27" customHeight="1" spans="1:15">
      <c r="A45" s="12" t="s">
        <v>268</v>
      </c>
      <c r="B45" s="56" t="s">
        <v>228</v>
      </c>
      <c r="C45" s="57">
        <v>59.81</v>
      </c>
      <c r="D45" s="57">
        <v>59.81</v>
      </c>
      <c r="E45" s="57">
        <v>59.81</v>
      </c>
      <c r="F45" s="57"/>
      <c r="G45" s="57"/>
      <c r="H45" s="57"/>
      <c r="I45" s="57"/>
      <c r="J45" s="57"/>
      <c r="K45" s="57"/>
      <c r="L45" s="57"/>
      <c r="M45" s="57"/>
      <c r="N45" s="57"/>
      <c r="O45" s="57"/>
    </row>
    <row r="46" ht="27" customHeight="1" spans="1:15">
      <c r="A46" s="12" t="s">
        <v>269</v>
      </c>
      <c r="B46" s="56" t="s">
        <v>270</v>
      </c>
      <c r="C46" s="57">
        <v>300</v>
      </c>
      <c r="D46" s="57">
        <v>300</v>
      </c>
      <c r="E46" s="57">
        <v>300</v>
      </c>
      <c r="F46" s="58"/>
      <c r="G46" s="58"/>
      <c r="H46" s="58"/>
      <c r="I46" s="58"/>
      <c r="J46" s="58"/>
      <c r="K46" s="58"/>
      <c r="L46" s="58"/>
      <c r="M46" s="58"/>
      <c r="N46" s="58"/>
      <c r="O46" s="58"/>
    </row>
    <row r="47" ht="16.35" customHeight="1" spans="1:1">
      <c r="A47" s="15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pane ySplit="7" topLeftCell="A8" activePane="bottomLeft" state="frozen"/>
      <selection/>
      <selection pane="bottomLeft" activeCell="A4" sqref="A4:M4"/>
    </sheetView>
  </sheetViews>
  <sheetFormatPr defaultColWidth="10" defaultRowHeight="13.5"/>
  <cols>
    <col min="1" max="1" width="12.825" customWidth="1"/>
    <col min="2" max="2" width="16.4083333333333" customWidth="1"/>
    <col min="3" max="3" width="11.5333333333333" customWidth="1"/>
    <col min="4" max="4" width="11.275" customWidth="1"/>
    <col min="5" max="5" width="10.2583333333333" customWidth="1"/>
    <col min="6" max="6" width="7.81666666666667" customWidth="1"/>
    <col min="7" max="9" width="6.15" customWidth="1"/>
    <col min="10" max="11" width="7.69166666666667" customWidth="1"/>
    <col min="12" max="12" width="7.81666666666667" customWidth="1"/>
    <col min="13" max="15" width="5.64166666666667" customWidth="1"/>
    <col min="16" max="17" width="9.76666666666667" customWidth="1"/>
  </cols>
  <sheetData>
    <row r="1" ht="35.85" customHeight="1" spans="1:15">
      <c r="A1" s="1" t="s">
        <v>271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6.25" customHeight="1" spans="1:15">
      <c r="A2" s="35"/>
      <c r="B2" s="35"/>
      <c r="C2" s="35"/>
      <c r="D2" s="35"/>
      <c r="E2" s="35"/>
      <c r="F2" s="35"/>
      <c r="G2" s="35"/>
      <c r="H2" s="35"/>
      <c r="I2" s="35"/>
      <c r="J2" s="36"/>
      <c r="K2" s="42"/>
      <c r="L2" s="42"/>
      <c r="M2" s="42"/>
      <c r="N2" s="42"/>
      <c r="O2" s="43"/>
    </row>
    <row r="3" ht="16.25" customHeight="1" spans="1:15">
      <c r="A3" s="36" t="s">
        <v>272</v>
      </c>
      <c r="B3" s="37"/>
      <c r="C3" s="38"/>
      <c r="D3" s="39"/>
      <c r="E3" s="38"/>
      <c r="F3" s="38"/>
      <c r="G3" s="38"/>
      <c r="H3" s="38"/>
      <c r="I3" s="38"/>
      <c r="J3" s="36"/>
      <c r="K3" s="36"/>
      <c r="L3" s="36"/>
      <c r="M3" s="6"/>
      <c r="N3" s="6"/>
      <c r="O3" s="43"/>
    </row>
    <row r="4" ht="16.25" customHeight="1" spans="1:1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3" t="s">
        <v>29</v>
      </c>
      <c r="O4" s="43"/>
    </row>
    <row r="5" ht="26.05" customHeight="1" spans="1:15">
      <c r="A5" s="10" t="s">
        <v>30</v>
      </c>
      <c r="B5" s="8" t="s">
        <v>187</v>
      </c>
      <c r="C5" s="40" t="s">
        <v>31</v>
      </c>
      <c r="D5" s="40" t="s">
        <v>32</v>
      </c>
      <c r="E5" s="40"/>
      <c r="F5" s="40"/>
      <c r="G5" s="40"/>
      <c r="H5" s="40"/>
      <c r="I5" s="40"/>
      <c r="J5" s="10" t="s">
        <v>23</v>
      </c>
      <c r="K5" s="10"/>
      <c r="L5" s="10"/>
      <c r="M5" s="10"/>
      <c r="N5" s="10"/>
      <c r="O5" s="10"/>
    </row>
    <row r="6" ht="32.55" customHeight="1" spans="1:15">
      <c r="A6" s="10"/>
      <c r="B6" s="8"/>
      <c r="C6" s="40"/>
      <c r="D6" s="10" t="s">
        <v>33</v>
      </c>
      <c r="E6" s="10" t="s">
        <v>188</v>
      </c>
      <c r="F6" s="10" t="s">
        <v>35</v>
      </c>
      <c r="G6" s="10" t="s">
        <v>36</v>
      </c>
      <c r="H6" s="10" t="s">
        <v>37</v>
      </c>
      <c r="I6" s="40" t="s">
        <v>38</v>
      </c>
      <c r="J6" s="10" t="s">
        <v>33</v>
      </c>
      <c r="K6" s="10" t="s">
        <v>188</v>
      </c>
      <c r="L6" s="10" t="s">
        <v>35</v>
      </c>
      <c r="M6" s="10" t="s">
        <v>36</v>
      </c>
      <c r="N6" s="10" t="s">
        <v>37</v>
      </c>
      <c r="O6" s="40" t="s">
        <v>38</v>
      </c>
    </row>
    <row r="7" ht="32.55" customHeight="1" spans="1:15">
      <c r="A7" s="10"/>
      <c r="B7" s="8"/>
      <c r="C7" s="40"/>
      <c r="D7" s="10"/>
      <c r="E7" s="10"/>
      <c r="F7" s="10"/>
      <c r="G7" s="10"/>
      <c r="H7" s="10"/>
      <c r="I7" s="40"/>
      <c r="J7" s="10"/>
      <c r="K7" s="10"/>
      <c r="L7" s="10"/>
      <c r="M7" s="10"/>
      <c r="N7" s="10"/>
      <c r="O7" s="40"/>
    </row>
    <row r="8" ht="26.05" customHeight="1" spans="1:15">
      <c r="A8" s="10" t="s">
        <v>33</v>
      </c>
      <c r="B8" s="8"/>
      <c r="C8" s="11"/>
      <c r="D8" s="11"/>
      <c r="E8" s="11"/>
      <c r="F8" s="11"/>
      <c r="G8" s="11"/>
      <c r="H8" s="11"/>
      <c r="I8" s="11"/>
      <c r="J8" s="50"/>
      <c r="K8" s="50"/>
      <c r="L8" s="50"/>
      <c r="M8" s="50"/>
      <c r="N8" s="50"/>
      <c r="O8" s="50"/>
    </row>
    <row r="9" ht="26.05" customHeight="1" spans="1:15">
      <c r="A9" s="41"/>
      <c r="B9" s="41"/>
      <c r="C9" s="11"/>
      <c r="D9" s="11"/>
      <c r="E9" s="11"/>
      <c r="F9" s="11"/>
      <c r="G9" s="11"/>
      <c r="H9" s="11"/>
      <c r="I9" s="11"/>
      <c r="J9" s="50"/>
      <c r="K9" s="50"/>
      <c r="L9" s="50"/>
      <c r="M9" s="50"/>
      <c r="N9" s="50"/>
      <c r="O9" s="50"/>
    </row>
    <row r="10" ht="26.05" customHeight="1" spans="1:15">
      <c r="A10" s="41"/>
      <c r="B10" s="4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16.35" customHeight="1" spans="1:1">
      <c r="A11" s="15"/>
    </row>
  </sheetData>
  <mergeCells count="20">
    <mergeCell ref="A1:O1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pane ySplit="7" topLeftCell="A8" activePane="bottomLeft" state="frozen"/>
      <selection/>
      <selection pane="bottomLeft" activeCell="A4" sqref="A4:M4"/>
    </sheetView>
  </sheetViews>
  <sheetFormatPr defaultColWidth="10" defaultRowHeight="13.5"/>
  <cols>
    <col min="1" max="1" width="12.825" customWidth="1"/>
    <col min="2" max="2" width="16.4083333333333" customWidth="1"/>
    <col min="3" max="4" width="11.275" customWidth="1"/>
    <col min="5" max="5" width="10.2583333333333" customWidth="1"/>
    <col min="6" max="6" width="7.81666666666667" customWidth="1"/>
    <col min="7" max="9" width="6.15" customWidth="1"/>
    <col min="10" max="11" width="7.69166666666667" customWidth="1"/>
    <col min="12" max="12" width="7.81666666666667" customWidth="1"/>
    <col min="13" max="15" width="5.64166666666667" customWidth="1"/>
    <col min="16" max="17" width="9.76666666666667" customWidth="1"/>
  </cols>
  <sheetData>
    <row r="1" ht="35.85" customHeight="1" spans="1:15">
      <c r="A1" s="44" t="s">
        <v>273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ht="16.25" customHeight="1" spans="1:15">
      <c r="A2" s="45"/>
      <c r="B2" s="45"/>
      <c r="C2" s="45"/>
      <c r="D2" s="45"/>
      <c r="E2" s="45"/>
      <c r="F2" s="45"/>
      <c r="G2" s="45"/>
      <c r="H2" s="45"/>
      <c r="I2" s="45"/>
      <c r="J2" s="46"/>
      <c r="K2" s="42"/>
      <c r="L2" s="42"/>
      <c r="M2" s="42"/>
      <c r="N2" s="42"/>
      <c r="O2" s="49"/>
    </row>
    <row r="3" ht="16.25" customHeight="1" spans="1:15">
      <c r="A3" s="46" t="s">
        <v>274</v>
      </c>
      <c r="B3" s="47"/>
      <c r="C3" s="39"/>
      <c r="D3" s="39"/>
      <c r="E3" s="39"/>
      <c r="F3" s="39"/>
      <c r="G3" s="39"/>
      <c r="H3" s="39"/>
      <c r="I3" s="39"/>
      <c r="J3" s="46"/>
      <c r="K3" s="46"/>
      <c r="L3" s="46"/>
      <c r="M3" s="6"/>
      <c r="N3" s="6"/>
      <c r="O3" s="49"/>
    </row>
    <row r="4" ht="16.25" customHeight="1" spans="1:1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 t="s">
        <v>29</v>
      </c>
      <c r="O4" s="49"/>
    </row>
    <row r="5" ht="26.05" customHeight="1" spans="1:15">
      <c r="A5" s="10" t="s">
        <v>30</v>
      </c>
      <c r="B5" s="8" t="s">
        <v>187</v>
      </c>
      <c r="C5" s="40" t="s">
        <v>31</v>
      </c>
      <c r="D5" s="40" t="s">
        <v>32</v>
      </c>
      <c r="E5" s="40"/>
      <c r="F5" s="40"/>
      <c r="G5" s="40"/>
      <c r="H5" s="40"/>
      <c r="I5" s="40"/>
      <c r="J5" s="10" t="s">
        <v>23</v>
      </c>
      <c r="K5" s="10"/>
      <c r="L5" s="10"/>
      <c r="M5" s="10"/>
      <c r="N5" s="10"/>
      <c r="O5" s="10"/>
    </row>
    <row r="6" ht="32.55" customHeight="1" spans="1:15">
      <c r="A6" s="10"/>
      <c r="B6" s="8"/>
      <c r="C6" s="40"/>
      <c r="D6" s="10" t="s">
        <v>33</v>
      </c>
      <c r="E6" s="10" t="s">
        <v>188</v>
      </c>
      <c r="F6" s="10" t="s">
        <v>35</v>
      </c>
      <c r="G6" s="10" t="s">
        <v>36</v>
      </c>
      <c r="H6" s="10" t="s">
        <v>37</v>
      </c>
      <c r="I6" s="40" t="s">
        <v>38</v>
      </c>
      <c r="J6" s="10" t="s">
        <v>33</v>
      </c>
      <c r="K6" s="10" t="s">
        <v>188</v>
      </c>
      <c r="L6" s="10" t="s">
        <v>35</v>
      </c>
      <c r="M6" s="10" t="s">
        <v>36</v>
      </c>
      <c r="N6" s="10" t="s">
        <v>37</v>
      </c>
      <c r="O6" s="40" t="s">
        <v>38</v>
      </c>
    </row>
    <row r="7" ht="32.55" customHeight="1" spans="1:15">
      <c r="A7" s="10"/>
      <c r="B7" s="8"/>
      <c r="C7" s="40"/>
      <c r="D7" s="10"/>
      <c r="E7" s="10"/>
      <c r="F7" s="10"/>
      <c r="G7" s="10"/>
      <c r="H7" s="10"/>
      <c r="I7" s="40"/>
      <c r="J7" s="10"/>
      <c r="K7" s="10"/>
      <c r="L7" s="10"/>
      <c r="M7" s="10"/>
      <c r="N7" s="10"/>
      <c r="O7" s="40"/>
    </row>
    <row r="8" ht="26.05" customHeight="1" spans="1:15">
      <c r="A8" s="10" t="s">
        <v>33</v>
      </c>
      <c r="B8" s="8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ht="41.4" customHeight="1" spans="1:15">
      <c r="A9" s="41"/>
      <c r="B9" s="4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26.05" customHeight="1" spans="1:15">
      <c r="A10" s="41"/>
      <c r="B10" s="4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27.6" customHeight="1" spans="1:15">
      <c r="A11" s="41"/>
      <c r="B11" s="4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16.35" customHeight="1"/>
  </sheetData>
  <mergeCells count="20">
    <mergeCell ref="A1:O1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pane ySplit="7" topLeftCell="A11" activePane="bottomLeft" state="frozen"/>
      <selection/>
      <selection pane="bottomLeft" activeCell="A4" sqref="A4:O4"/>
    </sheetView>
  </sheetViews>
  <sheetFormatPr defaultColWidth="10" defaultRowHeight="13.5"/>
  <cols>
    <col min="1" max="1" width="11.8" customWidth="1"/>
    <col min="2" max="4" width="9.23333333333333" customWidth="1"/>
    <col min="5" max="7" width="9.74166666666667" customWidth="1"/>
    <col min="8" max="8" width="7.69166666666667" customWidth="1"/>
    <col min="9" max="11" width="5.13333333333333" customWidth="1"/>
    <col min="12" max="13" width="7.175" customWidth="1"/>
    <col min="14" max="14" width="7.69166666666667" customWidth="1"/>
    <col min="15" max="17" width="5.13333333333333" customWidth="1"/>
    <col min="18" max="19" width="9.76666666666667" customWidth="1"/>
  </cols>
  <sheetData>
    <row r="1" ht="35.85" customHeight="1" spans="1:17">
      <c r="A1" s="1" t="s">
        <v>275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6.25" customHeight="1" spans="1:17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  <c r="M2" s="42"/>
      <c r="N2" s="42"/>
      <c r="O2" s="42"/>
      <c r="P2" s="42"/>
      <c r="Q2" s="43"/>
    </row>
    <row r="3" ht="16.25" customHeight="1" spans="1:17">
      <c r="A3" s="36" t="s">
        <v>276</v>
      </c>
      <c r="B3" s="37"/>
      <c r="C3" s="37"/>
      <c r="D3" s="37"/>
      <c r="E3" s="38"/>
      <c r="F3" s="39"/>
      <c r="G3" s="38"/>
      <c r="H3" s="38"/>
      <c r="I3" s="38"/>
      <c r="J3" s="38"/>
      <c r="K3" s="38"/>
      <c r="L3" s="36"/>
      <c r="M3" s="36"/>
      <c r="N3" s="36"/>
      <c r="O3" s="6"/>
      <c r="P3" s="6"/>
      <c r="Q3" s="43"/>
    </row>
    <row r="4" ht="16.25" customHeight="1" spans="1:17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3" t="s">
        <v>29</v>
      </c>
      <c r="Q4" s="43"/>
    </row>
    <row r="5" ht="26.05" customHeight="1" spans="1:17">
      <c r="A5" s="10" t="s">
        <v>30</v>
      </c>
      <c r="B5" s="8" t="s">
        <v>277</v>
      </c>
      <c r="C5" s="8" t="s">
        <v>278</v>
      </c>
      <c r="D5" s="10" t="s">
        <v>279</v>
      </c>
      <c r="E5" s="40" t="s">
        <v>31</v>
      </c>
      <c r="F5" s="40" t="s">
        <v>32</v>
      </c>
      <c r="G5" s="40"/>
      <c r="H5" s="40"/>
      <c r="I5" s="40"/>
      <c r="J5" s="40"/>
      <c r="K5" s="40"/>
      <c r="L5" s="10" t="s">
        <v>23</v>
      </c>
      <c r="M5" s="10"/>
      <c r="N5" s="10"/>
      <c r="O5" s="10"/>
      <c r="P5" s="10"/>
      <c r="Q5" s="10"/>
    </row>
    <row r="6" ht="32.55" customHeight="1" spans="1:17">
      <c r="A6" s="10"/>
      <c r="B6" s="8"/>
      <c r="C6" s="8"/>
      <c r="D6" s="10"/>
      <c r="E6" s="40"/>
      <c r="F6" s="10" t="s">
        <v>33</v>
      </c>
      <c r="G6" s="10" t="s">
        <v>188</v>
      </c>
      <c r="H6" s="10" t="s">
        <v>35</v>
      </c>
      <c r="I6" s="10" t="s">
        <v>36</v>
      </c>
      <c r="J6" s="10" t="s">
        <v>37</v>
      </c>
      <c r="K6" s="40" t="s">
        <v>38</v>
      </c>
      <c r="L6" s="10" t="s">
        <v>33</v>
      </c>
      <c r="M6" s="10" t="s">
        <v>34</v>
      </c>
      <c r="N6" s="10" t="s">
        <v>35</v>
      </c>
      <c r="O6" s="10" t="s">
        <v>36</v>
      </c>
      <c r="P6" s="10" t="s">
        <v>37</v>
      </c>
      <c r="Q6" s="40" t="s">
        <v>38</v>
      </c>
    </row>
    <row r="7" ht="32.55" customHeight="1" spans="1:17">
      <c r="A7" s="10"/>
      <c r="B7" s="8"/>
      <c r="C7" s="8"/>
      <c r="D7" s="10"/>
      <c r="E7" s="40"/>
      <c r="F7" s="10"/>
      <c r="G7" s="10"/>
      <c r="H7" s="10"/>
      <c r="I7" s="10"/>
      <c r="J7" s="10"/>
      <c r="K7" s="40"/>
      <c r="L7" s="10"/>
      <c r="M7" s="10"/>
      <c r="N7" s="10"/>
      <c r="O7" s="10"/>
      <c r="P7" s="10"/>
      <c r="Q7" s="40"/>
    </row>
    <row r="8" ht="26.05" customHeight="1" spans="1:17">
      <c r="A8" s="10" t="s">
        <v>33</v>
      </c>
      <c r="B8" s="8"/>
      <c r="C8" s="8"/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ht="26.05" customHeight="1" spans="1:17">
      <c r="A9" s="41"/>
      <c r="B9" s="41"/>
      <c r="C9" s="41"/>
      <c r="D9" s="19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ht="26.05" customHeight="1" spans="1:17">
      <c r="A10" s="41"/>
      <c r="B10" s="41"/>
      <c r="C10" s="41"/>
      <c r="D10" s="19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ht="26.05" customHeight="1" spans="1:17">
      <c r="A11" s="41"/>
      <c r="B11" s="41"/>
      <c r="C11" s="41"/>
      <c r="D11" s="19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ht="16.35" customHeight="1"/>
  </sheetData>
  <mergeCells count="22">
    <mergeCell ref="A1:Q1"/>
    <mergeCell ref="A4:O4"/>
    <mergeCell ref="P4:Q4"/>
    <mergeCell ref="F5:K5"/>
    <mergeCell ref="L5:Q5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pane ySplit="2" topLeftCell="A3" activePane="bottomLeft" state="frozen"/>
      <selection/>
      <selection pane="bottomLeft" activeCell="I14" sqref="I14"/>
    </sheetView>
  </sheetViews>
  <sheetFormatPr defaultColWidth="10" defaultRowHeight="13.5" outlineLevelCol="7"/>
  <cols>
    <col min="1" max="1" width="16.925" customWidth="1"/>
    <col min="2" max="8" width="15.9" customWidth="1"/>
    <col min="9" max="10" width="9.76666666666667" customWidth="1"/>
  </cols>
  <sheetData>
    <row r="1" ht="36.7" customHeight="1" spans="1:8">
      <c r="A1" s="21" t="s">
        <v>280</v>
      </c>
      <c r="B1" s="21"/>
      <c r="C1" s="21"/>
      <c r="D1" s="21"/>
      <c r="E1" s="21"/>
      <c r="F1" s="21"/>
      <c r="G1" s="21"/>
      <c r="H1" s="21"/>
    </row>
    <row r="2" ht="22.75" customHeight="1" spans="1:8">
      <c r="A2" s="22" t="s">
        <v>281</v>
      </c>
      <c r="B2" s="15"/>
      <c r="C2" s="15"/>
      <c r="D2" s="15"/>
      <c r="E2" s="15"/>
      <c r="F2" s="15"/>
      <c r="G2" s="15"/>
      <c r="H2" s="23" t="s">
        <v>4</v>
      </c>
    </row>
    <row r="3" ht="16.25" customHeight="1" spans="1:8">
      <c r="A3" s="24" t="s">
        <v>282</v>
      </c>
      <c r="B3" s="25" t="s">
        <v>283</v>
      </c>
      <c r="C3" s="25"/>
      <c r="D3" s="25"/>
      <c r="E3" s="25"/>
      <c r="F3" s="25"/>
      <c r="G3" s="25"/>
      <c r="H3" s="25"/>
    </row>
    <row r="4" ht="16.25" customHeight="1" spans="1:8">
      <c r="A4" s="26" t="s">
        <v>284</v>
      </c>
      <c r="B4" s="27">
        <v>2477.09</v>
      </c>
      <c r="C4" s="27"/>
      <c r="D4" s="27"/>
      <c r="E4" s="27"/>
      <c r="F4" s="27"/>
      <c r="G4" s="27"/>
      <c r="H4" s="27"/>
    </row>
    <row r="5" ht="16.25" customHeight="1" spans="1:8">
      <c r="A5" s="28" t="s">
        <v>285</v>
      </c>
      <c r="B5" s="25" t="s">
        <v>286</v>
      </c>
      <c r="C5" s="25"/>
      <c r="D5" s="29">
        <v>2477.09</v>
      </c>
      <c r="E5" s="29"/>
      <c r="F5" s="29"/>
      <c r="G5" s="29"/>
      <c r="H5" s="29"/>
    </row>
    <row r="6" ht="16.25" customHeight="1" spans="1:8">
      <c r="A6" s="28"/>
      <c r="B6" s="25" t="s">
        <v>287</v>
      </c>
      <c r="C6" s="25"/>
      <c r="D6" s="29">
        <v>1781.27</v>
      </c>
      <c r="E6" s="30" t="s">
        <v>288</v>
      </c>
      <c r="F6" s="30"/>
      <c r="G6" s="31">
        <v>134.06</v>
      </c>
      <c r="H6" s="31"/>
    </row>
    <row r="7" ht="16.25" customHeight="1" spans="1:8">
      <c r="A7" s="28"/>
      <c r="B7" s="25" t="s">
        <v>289</v>
      </c>
      <c r="C7" s="25"/>
      <c r="D7" s="29">
        <v>201.95</v>
      </c>
      <c r="E7" s="30" t="s">
        <v>290</v>
      </c>
      <c r="F7" s="30"/>
      <c r="G7" s="31">
        <v>359.81</v>
      </c>
      <c r="H7" s="31"/>
    </row>
    <row r="8" ht="16.25" customHeight="1" spans="1:8">
      <c r="A8" s="32" t="s">
        <v>291</v>
      </c>
      <c r="B8" s="32" t="s">
        <v>292</v>
      </c>
      <c r="C8" s="32"/>
      <c r="D8" s="32"/>
      <c r="E8" s="32"/>
      <c r="F8" s="32" t="s">
        <v>293</v>
      </c>
      <c r="G8" s="32"/>
      <c r="H8" s="32"/>
    </row>
    <row r="9" ht="17.8" customHeight="1" spans="1:8">
      <c r="A9" s="32"/>
      <c r="B9" s="33" t="s">
        <v>294</v>
      </c>
      <c r="C9" s="33"/>
      <c r="D9" s="33"/>
      <c r="E9" s="33"/>
      <c r="F9" s="29">
        <v>201.95</v>
      </c>
      <c r="G9" s="29"/>
      <c r="H9" s="29"/>
    </row>
    <row r="10" ht="17.8" customHeight="1" spans="1:8">
      <c r="A10" s="32"/>
      <c r="B10" s="33" t="s">
        <v>295</v>
      </c>
      <c r="C10" s="33"/>
      <c r="D10" s="33"/>
      <c r="E10" s="33"/>
      <c r="F10" s="29">
        <v>1781.27</v>
      </c>
      <c r="G10" s="29"/>
      <c r="H10" s="29"/>
    </row>
    <row r="11" ht="17.8" customHeight="1" spans="1:8">
      <c r="A11" s="32"/>
      <c r="B11" s="33" t="s">
        <v>191</v>
      </c>
      <c r="C11" s="33"/>
      <c r="D11" s="33"/>
      <c r="E11" s="33"/>
      <c r="F11" s="29">
        <v>38.14</v>
      </c>
      <c r="G11" s="29"/>
      <c r="H11" s="29"/>
    </row>
    <row r="12" ht="17.8" customHeight="1" spans="1:8">
      <c r="A12" s="32"/>
      <c r="B12" s="33" t="s">
        <v>190</v>
      </c>
      <c r="C12" s="33"/>
      <c r="D12" s="33"/>
      <c r="E12" s="33"/>
      <c r="F12" s="29">
        <v>70</v>
      </c>
      <c r="G12" s="29"/>
      <c r="H12" s="29"/>
    </row>
    <row r="13" ht="17.8" customHeight="1" spans="1:8">
      <c r="A13" s="32"/>
      <c r="B13" s="33" t="s">
        <v>189</v>
      </c>
      <c r="C13" s="33"/>
      <c r="D13" s="33"/>
      <c r="E13" s="33"/>
      <c r="F13" s="29">
        <v>25.92</v>
      </c>
      <c r="G13" s="29"/>
      <c r="H13" s="29"/>
    </row>
    <row r="14" ht="91.7" customHeight="1" spans="1:8">
      <c r="A14" s="32" t="s">
        <v>296</v>
      </c>
      <c r="B14" s="33" t="s">
        <v>297</v>
      </c>
      <c r="C14" s="33"/>
      <c r="D14" s="33"/>
      <c r="E14" s="33"/>
      <c r="F14" s="33"/>
      <c r="G14" s="33"/>
      <c r="H14" s="33"/>
    </row>
    <row r="15" ht="22.8" customHeight="1" spans="1:8">
      <c r="A15" s="32" t="s">
        <v>298</v>
      </c>
      <c r="B15" s="24" t="s">
        <v>299</v>
      </c>
      <c r="C15" s="24" t="s">
        <v>300</v>
      </c>
      <c r="D15" s="24" t="s">
        <v>301</v>
      </c>
      <c r="E15" s="32" t="s">
        <v>302</v>
      </c>
      <c r="F15" s="24" t="s">
        <v>303</v>
      </c>
      <c r="G15" s="32" t="s">
        <v>304</v>
      </c>
      <c r="H15" s="34" t="s">
        <v>305</v>
      </c>
    </row>
    <row r="16" ht="16.25" customHeight="1" spans="1:8">
      <c r="A16" s="32"/>
      <c r="B16" s="9" t="s">
        <v>306</v>
      </c>
      <c r="C16" s="9" t="s">
        <v>307</v>
      </c>
      <c r="D16" s="9" t="s">
        <v>308</v>
      </c>
      <c r="E16" s="9" t="s">
        <v>309</v>
      </c>
      <c r="F16" s="9" t="s">
        <v>310</v>
      </c>
      <c r="G16" s="9" t="s">
        <v>311</v>
      </c>
      <c r="H16" s="9" t="s">
        <v>312</v>
      </c>
    </row>
    <row r="17" ht="16.25" customHeight="1" spans="1:8">
      <c r="A17" s="32"/>
      <c r="B17" s="9"/>
      <c r="C17" s="9" t="s">
        <v>313</v>
      </c>
      <c r="D17" s="9" t="s">
        <v>314</v>
      </c>
      <c r="E17" s="9" t="s">
        <v>309</v>
      </c>
      <c r="F17" s="9" t="s">
        <v>310</v>
      </c>
      <c r="G17" s="9" t="s">
        <v>311</v>
      </c>
      <c r="H17" s="9" t="s">
        <v>312</v>
      </c>
    </row>
    <row r="18" ht="16.25" customHeight="1" spans="1:8">
      <c r="A18" s="32"/>
      <c r="B18" s="9"/>
      <c r="C18" s="9"/>
      <c r="D18" s="9" t="s">
        <v>315</v>
      </c>
      <c r="E18" s="9" t="s">
        <v>309</v>
      </c>
      <c r="F18" s="9" t="s">
        <v>310</v>
      </c>
      <c r="G18" s="9" t="s">
        <v>311</v>
      </c>
      <c r="H18" s="9" t="s">
        <v>312</v>
      </c>
    </row>
    <row r="19" ht="16.25" customHeight="1" spans="1:8">
      <c r="A19" s="32"/>
      <c r="B19" s="9"/>
      <c r="C19" s="9"/>
      <c r="D19" s="9" t="s">
        <v>316</v>
      </c>
      <c r="E19" s="9" t="s">
        <v>309</v>
      </c>
      <c r="F19" s="9" t="s">
        <v>310</v>
      </c>
      <c r="G19" s="9" t="s">
        <v>311</v>
      </c>
      <c r="H19" s="9" t="s">
        <v>312</v>
      </c>
    </row>
    <row r="20" ht="16.25" customHeight="1" spans="1:8">
      <c r="A20" s="32"/>
      <c r="B20" s="9"/>
      <c r="C20" s="9" t="s">
        <v>317</v>
      </c>
      <c r="D20" s="9" t="s">
        <v>318</v>
      </c>
      <c r="E20" s="9"/>
      <c r="F20" s="9" t="s">
        <v>319</v>
      </c>
      <c r="G20" s="9"/>
      <c r="H20" s="9" t="s">
        <v>312</v>
      </c>
    </row>
    <row r="21" ht="16.25" customHeight="1" spans="1:8">
      <c r="A21" s="32"/>
      <c r="B21" s="9"/>
      <c r="C21" s="9"/>
      <c r="D21" s="9" t="s">
        <v>320</v>
      </c>
      <c r="E21" s="9"/>
      <c r="F21" s="9" t="s">
        <v>319</v>
      </c>
      <c r="G21" s="9"/>
      <c r="H21" s="9" t="s">
        <v>312</v>
      </c>
    </row>
    <row r="22" ht="16.25" customHeight="1" spans="1:8">
      <c r="A22" s="32"/>
      <c r="B22" s="9" t="s">
        <v>321</v>
      </c>
      <c r="C22" s="9" t="s">
        <v>322</v>
      </c>
      <c r="D22" s="9" t="s">
        <v>323</v>
      </c>
      <c r="E22" s="9" t="s">
        <v>324</v>
      </c>
      <c r="F22" s="9" t="s">
        <v>325</v>
      </c>
      <c r="G22" s="9" t="s">
        <v>311</v>
      </c>
      <c r="H22" s="9" t="s">
        <v>312</v>
      </c>
    </row>
    <row r="23" ht="16.25" customHeight="1" spans="1:8">
      <c r="A23" s="32"/>
      <c r="B23" s="9"/>
      <c r="C23" s="9"/>
      <c r="D23" s="9" t="s">
        <v>326</v>
      </c>
      <c r="E23" s="9" t="s">
        <v>324</v>
      </c>
      <c r="F23" s="9" t="s">
        <v>327</v>
      </c>
      <c r="G23" s="9" t="s">
        <v>311</v>
      </c>
      <c r="H23" s="9" t="s">
        <v>312</v>
      </c>
    </row>
    <row r="24" ht="16.25" customHeight="1" spans="1:8">
      <c r="A24" s="32"/>
      <c r="B24" s="9"/>
      <c r="C24" s="9"/>
      <c r="D24" s="9" t="s">
        <v>328</v>
      </c>
      <c r="E24" s="9" t="s">
        <v>309</v>
      </c>
      <c r="F24" s="9" t="s">
        <v>310</v>
      </c>
      <c r="G24" s="9" t="s">
        <v>311</v>
      </c>
      <c r="H24" s="9" t="s">
        <v>312</v>
      </c>
    </row>
    <row r="25" ht="16.25" customHeight="1" spans="1:8">
      <c r="A25" s="32"/>
      <c r="B25" s="9" t="s">
        <v>329</v>
      </c>
      <c r="C25" s="9" t="s">
        <v>330</v>
      </c>
      <c r="D25" s="9" t="s">
        <v>331</v>
      </c>
      <c r="E25" s="9" t="s">
        <v>309</v>
      </c>
      <c r="F25" s="9" t="s">
        <v>310</v>
      </c>
      <c r="G25" s="9" t="s">
        <v>311</v>
      </c>
      <c r="H25" s="9" t="s">
        <v>312</v>
      </c>
    </row>
    <row r="26" ht="16.25" customHeight="1" spans="1:8">
      <c r="A26" s="32"/>
      <c r="B26" s="9"/>
      <c r="C26" s="9" t="s">
        <v>332</v>
      </c>
      <c r="D26" s="9" t="s">
        <v>333</v>
      </c>
      <c r="E26" s="9"/>
      <c r="F26" s="9" t="s">
        <v>334</v>
      </c>
      <c r="G26" s="9"/>
      <c r="H26" s="9" t="s">
        <v>312</v>
      </c>
    </row>
    <row r="27" ht="16.25" customHeight="1" spans="1:8">
      <c r="A27" s="32"/>
      <c r="B27" s="9"/>
      <c r="C27" s="9" t="s">
        <v>335</v>
      </c>
      <c r="D27" s="9" t="s">
        <v>336</v>
      </c>
      <c r="E27" s="9"/>
      <c r="F27" s="9" t="s">
        <v>319</v>
      </c>
      <c r="G27" s="9"/>
      <c r="H27" s="9" t="s">
        <v>312</v>
      </c>
    </row>
    <row r="28" ht="16.25" customHeight="1" spans="1:8">
      <c r="A28" s="32"/>
      <c r="B28" s="9"/>
      <c r="C28" s="9"/>
      <c r="D28" s="9" t="s">
        <v>337</v>
      </c>
      <c r="E28" s="9"/>
      <c r="F28" s="9" t="s">
        <v>319</v>
      </c>
      <c r="G28" s="9"/>
      <c r="H28" s="9" t="s">
        <v>312</v>
      </c>
    </row>
    <row r="29" ht="16.25" customHeight="1" spans="1:8">
      <c r="A29" s="32"/>
      <c r="B29" s="9"/>
      <c r="C29" s="9" t="s">
        <v>338</v>
      </c>
      <c r="D29" s="9" t="s">
        <v>339</v>
      </c>
      <c r="E29" s="9"/>
      <c r="F29" s="9" t="s">
        <v>340</v>
      </c>
      <c r="G29" s="9"/>
      <c r="H29" s="9" t="s">
        <v>312</v>
      </c>
    </row>
    <row r="30" ht="16.25" customHeight="1" spans="1:8">
      <c r="A30" s="32"/>
      <c r="B30" s="9"/>
      <c r="C30" s="9" t="s">
        <v>341</v>
      </c>
      <c r="D30" s="9" t="s">
        <v>342</v>
      </c>
      <c r="E30" s="9" t="s">
        <v>309</v>
      </c>
      <c r="F30" s="9" t="s">
        <v>310</v>
      </c>
      <c r="G30" s="9" t="s">
        <v>311</v>
      </c>
      <c r="H30" s="9" t="s">
        <v>312</v>
      </c>
    </row>
    <row r="31" ht="25" customHeight="1" spans="1:8">
      <c r="A31" s="32"/>
      <c r="B31" s="9"/>
      <c r="C31" s="9" t="s">
        <v>343</v>
      </c>
      <c r="D31" s="9" t="s">
        <v>344</v>
      </c>
      <c r="E31" s="9" t="s">
        <v>309</v>
      </c>
      <c r="F31" s="9" t="s">
        <v>325</v>
      </c>
      <c r="G31" s="9" t="s">
        <v>345</v>
      </c>
      <c r="H31" s="9" t="s">
        <v>312</v>
      </c>
    </row>
    <row r="32" ht="16.25" customHeight="1" spans="1:8">
      <c r="A32" s="32"/>
      <c r="B32" s="9" t="s">
        <v>346</v>
      </c>
      <c r="C32" s="9" t="s">
        <v>347</v>
      </c>
      <c r="D32" s="9" t="s">
        <v>348</v>
      </c>
      <c r="E32" s="9" t="s">
        <v>324</v>
      </c>
      <c r="F32" s="9" t="s">
        <v>325</v>
      </c>
      <c r="G32" s="9" t="s">
        <v>311</v>
      </c>
      <c r="H32" s="9" t="s">
        <v>312</v>
      </c>
    </row>
    <row r="33" ht="16.25" customHeight="1" spans="1:8">
      <c r="A33" s="32"/>
      <c r="B33" s="9"/>
      <c r="C33" s="9"/>
      <c r="D33" s="9" t="s">
        <v>349</v>
      </c>
      <c r="E33" s="9" t="s">
        <v>324</v>
      </c>
      <c r="F33" s="9" t="s">
        <v>310</v>
      </c>
      <c r="G33" s="9" t="s">
        <v>311</v>
      </c>
      <c r="H33" s="9" t="s">
        <v>312</v>
      </c>
    </row>
    <row r="34" ht="16.25" customHeight="1" spans="1:8">
      <c r="A34" s="32"/>
      <c r="B34" s="9" t="s">
        <v>350</v>
      </c>
      <c r="C34" s="9" t="s">
        <v>351</v>
      </c>
      <c r="D34" s="9" t="s">
        <v>352</v>
      </c>
      <c r="E34" s="9" t="s">
        <v>353</v>
      </c>
      <c r="F34" s="9" t="s">
        <v>354</v>
      </c>
      <c r="G34" s="9" t="s">
        <v>311</v>
      </c>
      <c r="H34" s="9" t="s">
        <v>312</v>
      </c>
    </row>
    <row r="35" ht="25" customHeight="1" spans="1:8">
      <c r="A35" s="32"/>
      <c r="B35" s="9"/>
      <c r="C35" s="9" t="s">
        <v>355</v>
      </c>
      <c r="D35" s="9" t="s">
        <v>356</v>
      </c>
      <c r="E35" s="9" t="s">
        <v>353</v>
      </c>
      <c r="F35" s="9" t="s">
        <v>354</v>
      </c>
      <c r="G35" s="9" t="s">
        <v>311</v>
      </c>
      <c r="H35" s="9" t="s">
        <v>312</v>
      </c>
    </row>
    <row r="36" ht="37.95" customHeight="1" spans="1:8">
      <c r="A36" s="32"/>
      <c r="B36" s="9" t="s">
        <v>357</v>
      </c>
      <c r="C36" s="9" t="s">
        <v>358</v>
      </c>
      <c r="D36" s="9" t="s">
        <v>359</v>
      </c>
      <c r="E36" s="9"/>
      <c r="F36" s="9" t="s">
        <v>360</v>
      </c>
      <c r="G36" s="9"/>
      <c r="H36" s="9" t="s">
        <v>312</v>
      </c>
    </row>
    <row r="37" ht="9.75" customHeight="1" spans="1:8">
      <c r="A37" s="15"/>
      <c r="B37" s="15"/>
      <c r="C37" s="15"/>
      <c r="D37" s="15"/>
      <c r="E37" s="15"/>
      <c r="F37" s="15"/>
      <c r="G37" s="15"/>
      <c r="H37" s="15"/>
    </row>
    <row r="38" ht="9.75" customHeight="1" spans="1:8">
      <c r="A38" s="15"/>
      <c r="B38" s="15"/>
      <c r="C38" s="15"/>
      <c r="D38" s="15"/>
      <c r="E38" s="15"/>
      <c r="F38" s="15"/>
      <c r="G38" s="15"/>
      <c r="H38" s="15"/>
    </row>
  </sheetData>
  <mergeCells count="37">
    <mergeCell ref="A1:H1"/>
    <mergeCell ref="B3:H3"/>
    <mergeCell ref="B4:H4"/>
    <mergeCell ref="B5:C5"/>
    <mergeCell ref="D5:H5"/>
    <mergeCell ref="B6:C6"/>
    <mergeCell ref="E6:F6"/>
    <mergeCell ref="G6:H6"/>
    <mergeCell ref="B7:C7"/>
    <mergeCell ref="E7:F7"/>
    <mergeCell ref="G7:H7"/>
    <mergeCell ref="B8:E8"/>
    <mergeCell ref="F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H14"/>
    <mergeCell ref="A5:A7"/>
    <mergeCell ref="A8:A13"/>
    <mergeCell ref="A15:A36"/>
    <mergeCell ref="B16:B21"/>
    <mergeCell ref="B22:B24"/>
    <mergeCell ref="B25:B31"/>
    <mergeCell ref="B32:B33"/>
    <mergeCell ref="B34:B35"/>
    <mergeCell ref="C17:C19"/>
    <mergeCell ref="C20:C21"/>
    <mergeCell ref="C22:C24"/>
    <mergeCell ref="C27:C28"/>
    <mergeCell ref="C32:C33"/>
  </mergeCells>
  <printOptions horizontalCentered="1"/>
  <pageMargins left="0.38400000333786" right="0.38400000333786" top="0.263999998569489" bottom="0.263999998569489" header="0" footer="0"/>
  <pageSetup paperSize="9" orientation="landscape"/>
  <headerFooter/>
  <rowBreaks count="1" manualBreakCount="1">
    <brk id="3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pane ySplit="2" topLeftCell="A3" activePane="bottomLeft" state="frozen"/>
      <selection/>
      <selection pane="bottomLeft" activeCell="F4" sqref="F4:H4"/>
    </sheetView>
  </sheetViews>
  <sheetFormatPr defaultColWidth="10" defaultRowHeight="13.5" outlineLevelCol="7"/>
  <cols>
    <col min="1" max="1" width="16.925" customWidth="1"/>
    <col min="2" max="3" width="12.825" customWidth="1"/>
    <col min="4" max="4" width="34.1916666666667" customWidth="1"/>
    <col min="5" max="6" width="12.825" customWidth="1"/>
    <col min="7" max="8" width="13.3333333333333" customWidth="1"/>
    <col min="9" max="10" width="9.76666666666667" customWidth="1"/>
  </cols>
  <sheetData>
    <row r="1" ht="36.65" customHeight="1" spans="1:8">
      <c r="A1" s="13" t="s">
        <v>361</v>
      </c>
      <c r="B1" s="13"/>
      <c r="C1" s="13"/>
      <c r="D1" s="13"/>
      <c r="E1" s="13"/>
      <c r="F1" s="13"/>
      <c r="G1" s="13"/>
      <c r="H1" s="13"/>
    </row>
    <row r="2" ht="22.7" customHeight="1" spans="1:8">
      <c r="A2" s="14" t="s">
        <v>362</v>
      </c>
      <c r="B2" s="14"/>
      <c r="C2" s="15"/>
      <c r="D2" s="15"/>
      <c r="E2" s="15"/>
      <c r="F2" s="15"/>
      <c r="G2" s="15"/>
      <c r="H2" s="16" t="s">
        <v>4</v>
      </c>
    </row>
    <row r="3" ht="26.05" customHeight="1" spans="1:8">
      <c r="A3" s="10" t="s">
        <v>363</v>
      </c>
      <c r="B3" s="7" t="s">
        <v>192</v>
      </c>
      <c r="C3" s="7"/>
      <c r="D3" s="7"/>
      <c r="E3" s="7"/>
      <c r="F3" s="7"/>
      <c r="G3" s="7"/>
      <c r="H3" s="7"/>
    </row>
    <row r="4" ht="26.05" customHeight="1" spans="1:8">
      <c r="A4" s="17" t="s">
        <v>364</v>
      </c>
      <c r="B4" s="18" t="s">
        <v>365</v>
      </c>
      <c r="C4" s="18"/>
      <c r="D4" s="18"/>
      <c r="E4" s="18" t="s">
        <v>366</v>
      </c>
      <c r="F4" s="18" t="s">
        <v>45</v>
      </c>
      <c r="G4" s="18"/>
      <c r="H4" s="18"/>
    </row>
    <row r="5" ht="26.05" customHeight="1" spans="1:8">
      <c r="A5" s="10" t="s">
        <v>367</v>
      </c>
      <c r="B5" s="11">
        <v>300</v>
      </c>
      <c r="C5" s="11"/>
      <c r="D5" s="11"/>
      <c r="E5" s="11"/>
      <c r="F5" s="11"/>
      <c r="G5" s="11"/>
      <c r="H5" s="11"/>
    </row>
    <row r="6" ht="26.05" customHeight="1" spans="1:8">
      <c r="A6" s="10" t="s">
        <v>368</v>
      </c>
      <c r="B6" s="19" t="s">
        <v>369</v>
      </c>
      <c r="C6" s="19"/>
      <c r="D6" s="19"/>
      <c r="E6" s="19"/>
      <c r="F6" s="19"/>
      <c r="G6" s="19"/>
      <c r="H6" s="19"/>
    </row>
    <row r="7" ht="34.65" customHeight="1" spans="1:8">
      <c r="A7" s="10" t="s">
        <v>370</v>
      </c>
      <c r="B7" s="7" t="s">
        <v>299</v>
      </c>
      <c r="C7" s="7" t="s">
        <v>300</v>
      </c>
      <c r="D7" s="7" t="s">
        <v>301</v>
      </c>
      <c r="E7" s="10" t="s">
        <v>371</v>
      </c>
      <c r="F7" s="7" t="s">
        <v>303</v>
      </c>
      <c r="G7" s="10" t="s">
        <v>372</v>
      </c>
      <c r="H7" s="7" t="s">
        <v>305</v>
      </c>
    </row>
    <row r="8" ht="34.65" customHeight="1" spans="1:8">
      <c r="A8" s="10"/>
      <c r="B8" s="7" t="s">
        <v>373</v>
      </c>
      <c r="C8" s="7" t="s">
        <v>374</v>
      </c>
      <c r="D8" s="10" t="s">
        <v>375</v>
      </c>
      <c r="E8" s="10" t="s">
        <v>353</v>
      </c>
      <c r="F8" s="7" t="s">
        <v>376</v>
      </c>
      <c r="G8" s="10" t="s">
        <v>377</v>
      </c>
      <c r="H8" s="20" t="s">
        <v>312</v>
      </c>
    </row>
    <row r="9" ht="34.65" customHeight="1" spans="1:8">
      <c r="A9" s="10"/>
      <c r="B9" s="7"/>
      <c r="C9" s="7" t="s">
        <v>378</v>
      </c>
      <c r="D9" s="10" t="s">
        <v>379</v>
      </c>
      <c r="E9" s="10" t="s">
        <v>353</v>
      </c>
      <c r="F9" s="7" t="s">
        <v>380</v>
      </c>
      <c r="G9" s="10" t="s">
        <v>311</v>
      </c>
      <c r="H9" s="20" t="s">
        <v>312</v>
      </c>
    </row>
    <row r="10" ht="34.65" customHeight="1" spans="1:8">
      <c r="A10" s="10"/>
      <c r="B10" s="7"/>
      <c r="C10" s="7" t="s">
        <v>381</v>
      </c>
      <c r="D10" s="10" t="s">
        <v>382</v>
      </c>
      <c r="E10" s="10" t="s">
        <v>353</v>
      </c>
      <c r="F10" s="7" t="s">
        <v>383</v>
      </c>
      <c r="G10" s="10" t="s">
        <v>311</v>
      </c>
      <c r="H10" s="20" t="s">
        <v>312</v>
      </c>
    </row>
    <row r="11" ht="34.65" customHeight="1" spans="1:8">
      <c r="A11" s="10"/>
      <c r="B11" s="7"/>
      <c r="C11" s="7" t="s">
        <v>384</v>
      </c>
      <c r="D11" s="10" t="s">
        <v>385</v>
      </c>
      <c r="E11" s="10" t="s">
        <v>353</v>
      </c>
      <c r="F11" s="7" t="s">
        <v>386</v>
      </c>
      <c r="G11" s="10" t="s">
        <v>387</v>
      </c>
      <c r="H11" s="20" t="s">
        <v>312</v>
      </c>
    </row>
    <row r="12" ht="34.65" customHeight="1" spans="1:8">
      <c r="A12" s="10"/>
      <c r="B12" s="7" t="s">
        <v>388</v>
      </c>
      <c r="C12" s="7" t="s">
        <v>389</v>
      </c>
      <c r="D12" s="10" t="s">
        <v>390</v>
      </c>
      <c r="E12" s="10"/>
      <c r="F12" s="7" t="s">
        <v>391</v>
      </c>
      <c r="G12" s="10"/>
      <c r="H12" s="20" t="s">
        <v>312</v>
      </c>
    </row>
    <row r="13" ht="34.65" customHeight="1" spans="1:8">
      <c r="A13" s="10"/>
      <c r="B13" s="7"/>
      <c r="C13" s="7" t="s">
        <v>392</v>
      </c>
      <c r="D13" s="10" t="s">
        <v>393</v>
      </c>
      <c r="E13" s="10"/>
      <c r="F13" s="7" t="s">
        <v>391</v>
      </c>
      <c r="G13" s="10"/>
      <c r="H13" s="20" t="s">
        <v>312</v>
      </c>
    </row>
    <row r="14" ht="34.65" customHeight="1" spans="1:8">
      <c r="A14" s="10"/>
      <c r="B14" s="7" t="s">
        <v>394</v>
      </c>
      <c r="C14" s="7" t="s">
        <v>395</v>
      </c>
      <c r="D14" s="10" t="s">
        <v>351</v>
      </c>
      <c r="E14" s="10" t="s">
        <v>353</v>
      </c>
      <c r="F14" s="7" t="s">
        <v>310</v>
      </c>
      <c r="G14" s="10" t="s">
        <v>311</v>
      </c>
      <c r="H14" s="20" t="s">
        <v>312</v>
      </c>
    </row>
    <row r="15" ht="16.35" customHeight="1" spans="1:1">
      <c r="A15" s="15"/>
    </row>
    <row r="16" ht="16.35" customHeight="1" spans="1:8">
      <c r="A16" s="15"/>
      <c r="B16" s="15"/>
      <c r="C16" s="15"/>
      <c r="D16" s="15"/>
      <c r="E16" s="15"/>
      <c r="F16" s="15"/>
      <c r="G16" s="15"/>
      <c r="H16" s="15"/>
    </row>
    <row r="17" ht="26.05" customHeight="1" spans="1:8">
      <c r="A17" s="10" t="s">
        <v>363</v>
      </c>
      <c r="B17" s="7" t="s">
        <v>193</v>
      </c>
      <c r="C17" s="7"/>
      <c r="D17" s="7"/>
      <c r="E17" s="7"/>
      <c r="F17" s="7"/>
      <c r="G17" s="7"/>
      <c r="H17" s="7"/>
    </row>
    <row r="18" ht="26.05" customHeight="1" spans="1:8">
      <c r="A18" s="17" t="s">
        <v>364</v>
      </c>
      <c r="B18" s="18" t="s">
        <v>365</v>
      </c>
      <c r="C18" s="18"/>
      <c r="D18" s="18"/>
      <c r="E18" s="18" t="s">
        <v>366</v>
      </c>
      <c r="F18" s="18" t="s">
        <v>45</v>
      </c>
      <c r="G18" s="18"/>
      <c r="H18" s="18"/>
    </row>
    <row r="19" ht="26.05" customHeight="1" spans="1:8">
      <c r="A19" s="10" t="s">
        <v>367</v>
      </c>
      <c r="B19" s="11">
        <v>59.81</v>
      </c>
      <c r="C19" s="11"/>
      <c r="D19" s="11"/>
      <c r="E19" s="11"/>
      <c r="F19" s="11"/>
      <c r="G19" s="11"/>
      <c r="H19" s="11"/>
    </row>
    <row r="20" ht="26.05" customHeight="1" spans="1:8">
      <c r="A20" s="10" t="s">
        <v>368</v>
      </c>
      <c r="B20" s="19" t="s">
        <v>396</v>
      </c>
      <c r="C20" s="19"/>
      <c r="D20" s="19"/>
      <c r="E20" s="19"/>
      <c r="F20" s="19"/>
      <c r="G20" s="19"/>
      <c r="H20" s="19"/>
    </row>
    <row r="21" ht="34.65" customHeight="1" spans="1:8">
      <c r="A21" s="10" t="s">
        <v>370</v>
      </c>
      <c r="B21" s="7" t="s">
        <v>299</v>
      </c>
      <c r="C21" s="7" t="s">
        <v>300</v>
      </c>
      <c r="D21" s="7" t="s">
        <v>301</v>
      </c>
      <c r="E21" s="10" t="s">
        <v>371</v>
      </c>
      <c r="F21" s="7" t="s">
        <v>303</v>
      </c>
      <c r="G21" s="10" t="s">
        <v>372</v>
      </c>
      <c r="H21" s="7" t="s">
        <v>305</v>
      </c>
    </row>
    <row r="22" ht="34.65" customHeight="1" spans="1:8">
      <c r="A22" s="10"/>
      <c r="B22" s="7" t="s">
        <v>373</v>
      </c>
      <c r="C22" s="7" t="s">
        <v>374</v>
      </c>
      <c r="D22" s="10" t="s">
        <v>397</v>
      </c>
      <c r="E22" s="10" t="s">
        <v>353</v>
      </c>
      <c r="F22" s="7" t="s">
        <v>398</v>
      </c>
      <c r="G22" s="10" t="s">
        <v>399</v>
      </c>
      <c r="H22" s="20" t="s">
        <v>312</v>
      </c>
    </row>
    <row r="23" ht="34.65" customHeight="1" spans="1:8">
      <c r="A23" s="10"/>
      <c r="B23" s="7"/>
      <c r="C23" s="7" t="s">
        <v>378</v>
      </c>
      <c r="D23" s="10" t="s">
        <v>400</v>
      </c>
      <c r="E23" s="10"/>
      <c r="F23" s="7" t="s">
        <v>401</v>
      </c>
      <c r="G23" s="10"/>
      <c r="H23" s="20" t="s">
        <v>312</v>
      </c>
    </row>
    <row r="24" ht="34.65" customHeight="1" spans="1:8">
      <c r="A24" s="10"/>
      <c r="B24" s="7"/>
      <c r="C24" s="7" t="s">
        <v>381</v>
      </c>
      <c r="D24" s="10" t="s">
        <v>402</v>
      </c>
      <c r="E24" s="10" t="s">
        <v>309</v>
      </c>
      <c r="F24" s="7" t="s">
        <v>310</v>
      </c>
      <c r="G24" s="10" t="s">
        <v>311</v>
      </c>
      <c r="H24" s="20" t="s">
        <v>312</v>
      </c>
    </row>
    <row r="25" ht="34.65" customHeight="1" spans="1:8">
      <c r="A25" s="10"/>
      <c r="B25" s="7"/>
      <c r="C25" s="7" t="s">
        <v>384</v>
      </c>
      <c r="D25" s="10" t="s">
        <v>403</v>
      </c>
      <c r="E25" s="10"/>
      <c r="F25" s="7" t="s">
        <v>401</v>
      </c>
      <c r="G25" s="10"/>
      <c r="H25" s="20" t="s">
        <v>312</v>
      </c>
    </row>
    <row r="26" ht="34.65" customHeight="1" spans="1:8">
      <c r="A26" s="10"/>
      <c r="B26" s="7" t="s">
        <v>388</v>
      </c>
      <c r="C26" s="7" t="s">
        <v>404</v>
      </c>
      <c r="D26" s="10" t="s">
        <v>405</v>
      </c>
      <c r="E26" s="10" t="s">
        <v>353</v>
      </c>
      <c r="F26" s="7" t="s">
        <v>354</v>
      </c>
      <c r="G26" s="10" t="s">
        <v>311</v>
      </c>
      <c r="H26" s="20" t="s">
        <v>312</v>
      </c>
    </row>
    <row r="27" ht="34.65" customHeight="1" spans="1:8">
      <c r="A27" s="10"/>
      <c r="B27" s="7"/>
      <c r="C27" s="7" t="s">
        <v>392</v>
      </c>
      <c r="D27" s="10" t="s">
        <v>406</v>
      </c>
      <c r="E27" s="10"/>
      <c r="F27" s="7" t="s">
        <v>407</v>
      </c>
      <c r="G27" s="10"/>
      <c r="H27" s="20" t="s">
        <v>312</v>
      </c>
    </row>
    <row r="28" ht="34.65" customHeight="1" spans="1:8">
      <c r="A28" s="10"/>
      <c r="B28" s="7" t="s">
        <v>394</v>
      </c>
      <c r="C28" s="7" t="s">
        <v>395</v>
      </c>
      <c r="D28" s="10" t="s">
        <v>408</v>
      </c>
      <c r="E28" s="10" t="s">
        <v>353</v>
      </c>
      <c r="F28" s="7" t="s">
        <v>409</v>
      </c>
      <c r="G28" s="10" t="s">
        <v>311</v>
      </c>
      <c r="H28" s="20" t="s">
        <v>312</v>
      </c>
    </row>
    <row r="29" ht="16.35" customHeight="1" spans="1:1">
      <c r="A29" s="15"/>
    </row>
    <row r="30" ht="16.35" customHeight="1" spans="1:8">
      <c r="A30" s="15"/>
      <c r="B30" s="15"/>
      <c r="C30" s="15"/>
      <c r="D30" s="15"/>
      <c r="E30" s="15"/>
      <c r="F30" s="15"/>
      <c r="G30" s="15"/>
      <c r="H30" s="15"/>
    </row>
  </sheetData>
  <mergeCells count="18">
    <mergeCell ref="A1:H1"/>
    <mergeCell ref="A2:B2"/>
    <mergeCell ref="B3:H3"/>
    <mergeCell ref="B4:D4"/>
    <mergeCell ref="F4:H4"/>
    <mergeCell ref="B5:H5"/>
    <mergeCell ref="B6:H6"/>
    <mergeCell ref="B17:H17"/>
    <mergeCell ref="B18:D18"/>
    <mergeCell ref="F18:H18"/>
    <mergeCell ref="B19:H19"/>
    <mergeCell ref="B20:H20"/>
    <mergeCell ref="A7:A14"/>
    <mergeCell ref="A21:A28"/>
    <mergeCell ref="B8:B11"/>
    <mergeCell ref="B12:B13"/>
    <mergeCell ref="B22:B25"/>
    <mergeCell ref="B26:B27"/>
  </mergeCells>
  <printOptions horizontalCentered="1"/>
  <pageMargins left="0.195999994874001" right="0.195999994874001" top="0.195999994874001" bottom="0.195999994874001" header="0" footer="0"/>
  <pageSetup paperSize="9" orientation="landscape"/>
  <headerFooter/>
  <rowBreaks count="2" manualBreakCount="2">
    <brk id="16" max="16383" man="1"/>
    <brk id="30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C15" sqref="C15"/>
    </sheetView>
  </sheetViews>
  <sheetFormatPr defaultColWidth="10" defaultRowHeight="13.5" outlineLevelCol="4"/>
  <cols>
    <col min="1" max="1" width="12.6166666666667" customWidth="1"/>
    <col min="2" max="2" width="58.7583333333333" customWidth="1"/>
    <col min="3" max="4" width="19.4916666666667" customWidth="1"/>
    <col min="5" max="5" width="19.2666666666667" customWidth="1"/>
    <col min="6" max="6" width="9.76666666666667" customWidth="1"/>
  </cols>
  <sheetData>
    <row r="1" ht="35.85" customHeight="1" spans="1:5">
      <c r="A1" s="1" t="s">
        <v>410</v>
      </c>
      <c r="B1" s="1"/>
      <c r="C1" s="1"/>
      <c r="D1" s="1"/>
      <c r="E1" s="1"/>
    </row>
    <row r="2" ht="16.25" customHeight="1" spans="1:5">
      <c r="A2" s="2"/>
      <c r="B2" s="2"/>
      <c r="C2" s="2"/>
      <c r="D2" s="2"/>
      <c r="E2" s="2"/>
    </row>
    <row r="3" ht="16.25" customHeight="1" spans="1:5">
      <c r="A3" s="3" t="s">
        <v>411</v>
      </c>
      <c r="B3" s="4"/>
      <c r="C3" s="4"/>
      <c r="D3" s="4"/>
      <c r="E3" s="5"/>
    </row>
    <row r="4" ht="16.25" customHeight="1" spans="1:5">
      <c r="A4" s="6" t="s">
        <v>3</v>
      </c>
      <c r="B4" s="6"/>
      <c r="C4" s="6"/>
      <c r="D4" s="6"/>
      <c r="E4" s="5" t="s">
        <v>4</v>
      </c>
    </row>
    <row r="5" ht="26.05" customHeight="1" spans="1:5">
      <c r="A5" s="7" t="s">
        <v>412</v>
      </c>
      <c r="B5" s="7"/>
      <c r="C5" s="8" t="s">
        <v>31</v>
      </c>
      <c r="D5" s="9" t="s">
        <v>413</v>
      </c>
      <c r="E5" s="9" t="s">
        <v>414</v>
      </c>
    </row>
    <row r="6" ht="26.05" customHeight="1" spans="1:5">
      <c r="A6" s="7"/>
      <c r="B6" s="7"/>
      <c r="C6" s="8"/>
      <c r="D6" s="9"/>
      <c r="E6" s="9"/>
    </row>
    <row r="7" ht="26.05" customHeight="1" spans="1:5">
      <c r="A7" s="10" t="s">
        <v>415</v>
      </c>
      <c r="B7" s="10"/>
      <c r="C7" s="11"/>
      <c r="D7" s="11"/>
      <c r="E7" s="11"/>
    </row>
    <row r="8" ht="26.05" customHeight="1" spans="1:5">
      <c r="A8" s="12"/>
      <c r="B8" s="12"/>
      <c r="C8" s="11"/>
      <c r="D8" s="11"/>
      <c r="E8" s="11"/>
    </row>
    <row r="9" ht="16.35" customHeight="1"/>
  </sheetData>
  <mergeCells count="8">
    <mergeCell ref="A1:E1"/>
    <mergeCell ref="A4:D4"/>
    <mergeCell ref="A7:B7"/>
    <mergeCell ref="A8:B8"/>
    <mergeCell ref="C5:C6"/>
    <mergeCell ref="D5:D6"/>
    <mergeCell ref="E5:E6"/>
    <mergeCell ref="A5:B6"/>
  </mergeCells>
  <printOptions horizontalCentered="1"/>
  <pageMargins left="0.195999994874001" right="0.195999994874001" top="0.195999994874001" bottom="0.195999994874001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pane ySplit="4" topLeftCell="A5" activePane="bottomLeft" state="frozen"/>
      <selection/>
      <selection pane="bottomLeft" activeCell="A3" sqref="A3:C3"/>
    </sheetView>
  </sheetViews>
  <sheetFormatPr defaultColWidth="10" defaultRowHeight="13.5" outlineLevelCol="3"/>
  <cols>
    <col min="1" max="1" width="41.025" customWidth="1"/>
    <col min="2" max="2" width="23.075" customWidth="1"/>
    <col min="3" max="3" width="41.025" customWidth="1"/>
    <col min="4" max="4" width="23.075" customWidth="1"/>
    <col min="5" max="5" width="9.76666666666667" customWidth="1"/>
  </cols>
  <sheetData>
    <row r="1" ht="35.85" customHeight="1" spans="1:4">
      <c r="A1" s="1" t="s">
        <v>1</v>
      </c>
      <c r="B1" s="1"/>
      <c r="C1" s="1"/>
      <c r="D1" s="1"/>
    </row>
    <row r="2" ht="16.25" customHeight="1" spans="1:4">
      <c r="A2" s="68" t="s">
        <v>2</v>
      </c>
      <c r="B2" s="37"/>
      <c r="C2" s="36"/>
      <c r="D2" s="5"/>
    </row>
    <row r="3" ht="16.25" customHeight="1" spans="1:4">
      <c r="A3" s="6" t="s">
        <v>3</v>
      </c>
      <c r="B3" s="6"/>
      <c r="C3" s="6"/>
      <c r="D3" s="5" t="s">
        <v>4</v>
      </c>
    </row>
    <row r="4" ht="16" customHeight="1" spans="1:4">
      <c r="A4" s="69" t="s">
        <v>5</v>
      </c>
      <c r="B4" s="69"/>
      <c r="C4" s="69" t="s">
        <v>6</v>
      </c>
      <c r="D4" s="69"/>
    </row>
    <row r="5" ht="16" customHeight="1" spans="1:4">
      <c r="A5" s="8" t="s">
        <v>7</v>
      </c>
      <c r="B5" s="8" t="s">
        <v>8</v>
      </c>
      <c r="C5" s="8" t="s">
        <v>7</v>
      </c>
      <c r="D5" s="8" t="s">
        <v>8</v>
      </c>
    </row>
    <row r="6" ht="16" customHeight="1" spans="1:4">
      <c r="A6" s="41" t="s">
        <v>9</v>
      </c>
      <c r="B6" s="11">
        <v>2477.09</v>
      </c>
      <c r="C6" s="41" t="s">
        <v>10</v>
      </c>
      <c r="D6" s="11">
        <v>2338.93</v>
      </c>
    </row>
    <row r="7" ht="16" customHeight="1" spans="1:4">
      <c r="A7" s="41" t="s">
        <v>11</v>
      </c>
      <c r="B7" s="11"/>
      <c r="C7" s="41" t="s">
        <v>12</v>
      </c>
      <c r="D7" s="11">
        <v>138.16</v>
      </c>
    </row>
    <row r="8" ht="16" customHeight="1" spans="1:4">
      <c r="A8" s="41" t="s">
        <v>13</v>
      </c>
      <c r="B8" s="11"/>
      <c r="C8" s="41"/>
      <c r="D8" s="11"/>
    </row>
    <row r="9" ht="21" customHeight="1" spans="1:4">
      <c r="A9" s="41" t="s">
        <v>14</v>
      </c>
      <c r="B9" s="11"/>
      <c r="C9" s="41"/>
      <c r="D9" s="11"/>
    </row>
    <row r="10" ht="21" customHeight="1" spans="1:4">
      <c r="A10" s="41" t="s">
        <v>15</v>
      </c>
      <c r="B10" s="11"/>
      <c r="C10" s="41"/>
      <c r="D10" s="11"/>
    </row>
    <row r="11" ht="21" customHeight="1" spans="1:4">
      <c r="A11" s="41" t="s">
        <v>16</v>
      </c>
      <c r="B11" s="11"/>
      <c r="C11" s="41"/>
      <c r="D11" s="11"/>
    </row>
    <row r="12" ht="21" customHeight="1" spans="1:4">
      <c r="A12" s="41" t="s">
        <v>17</v>
      </c>
      <c r="B12" s="11"/>
      <c r="C12" s="41"/>
      <c r="D12" s="11"/>
    </row>
    <row r="13" ht="21" customHeight="1" spans="1:4">
      <c r="A13" s="41" t="s">
        <v>18</v>
      </c>
      <c r="B13" s="11"/>
      <c r="C13" s="41"/>
      <c r="D13" s="11"/>
    </row>
    <row r="14" ht="21" customHeight="1" spans="1:4">
      <c r="A14" s="41" t="s">
        <v>19</v>
      </c>
      <c r="B14" s="11"/>
      <c r="C14" s="41"/>
      <c r="D14" s="11"/>
    </row>
    <row r="15" ht="21" customHeight="1" spans="1:4">
      <c r="A15" s="41" t="s">
        <v>20</v>
      </c>
      <c r="B15" s="11"/>
      <c r="C15" s="41"/>
      <c r="D15" s="11"/>
    </row>
    <row r="16" ht="21" customHeight="1" spans="1:4">
      <c r="A16" s="8"/>
      <c r="B16" s="11"/>
      <c r="C16" s="60"/>
      <c r="D16" s="76"/>
    </row>
    <row r="17" ht="21" customHeight="1" spans="1:4">
      <c r="A17" s="8" t="s">
        <v>21</v>
      </c>
      <c r="B17" s="11">
        <v>2477.09</v>
      </c>
      <c r="C17" s="8" t="s">
        <v>22</v>
      </c>
      <c r="D17" s="11">
        <v>2477.09</v>
      </c>
    </row>
    <row r="18" ht="21" customHeight="1" spans="1:4">
      <c r="A18" s="41" t="s">
        <v>23</v>
      </c>
      <c r="B18" s="11"/>
      <c r="C18" s="41" t="s">
        <v>24</v>
      </c>
      <c r="D18" s="11"/>
    </row>
    <row r="19" ht="21" customHeight="1" spans="1:4">
      <c r="A19" s="77"/>
      <c r="B19" s="11"/>
      <c r="C19" s="77"/>
      <c r="D19" s="78"/>
    </row>
    <row r="20" ht="21" customHeight="1" spans="1:4">
      <c r="A20" s="8" t="s">
        <v>25</v>
      </c>
      <c r="B20" s="11">
        <v>2477.09</v>
      </c>
      <c r="C20" s="8" t="s">
        <v>26</v>
      </c>
      <c r="D20" s="11">
        <v>2477.09</v>
      </c>
    </row>
    <row r="21" ht="16.35" customHeight="1"/>
  </sheetData>
  <mergeCells count="4">
    <mergeCell ref="A1:D1"/>
    <mergeCell ref="A3:C3"/>
    <mergeCell ref="A4:B4"/>
    <mergeCell ref="C4:D4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7" topLeftCell="A8" activePane="bottomLeft" state="frozen"/>
      <selection/>
      <selection pane="bottomLeft" activeCell="M12" sqref="M12"/>
    </sheetView>
  </sheetViews>
  <sheetFormatPr defaultColWidth="10" defaultRowHeight="13.5"/>
  <cols>
    <col min="1" max="1" width="19" customWidth="1"/>
    <col min="2" max="2" width="9.49166666666667" customWidth="1"/>
    <col min="3" max="3" width="10.4416666666667" customWidth="1"/>
    <col min="4" max="4" width="10" customWidth="1"/>
    <col min="5" max="5" width="7.18333333333333" customWidth="1"/>
    <col min="6" max="7" width="5.13333333333333" customWidth="1"/>
    <col min="8" max="13" width="4.60833333333333" customWidth="1"/>
    <col min="14" max="14" width="8.14166666666667" customWidth="1"/>
    <col min="15" max="15" width="7.81666666666667" customWidth="1"/>
    <col min="16" max="16" width="6.1" customWidth="1"/>
    <col min="17" max="19" width="5.13333333333333" customWidth="1"/>
    <col min="20" max="21" width="9.76666666666667" customWidth="1"/>
  </cols>
  <sheetData>
    <row r="1" ht="35.85" customHeight="1" spans="1:19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6.25" customHeight="1" spans="1:19">
      <c r="A2" s="51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75"/>
      <c r="N2" s="42"/>
      <c r="O2" s="42"/>
      <c r="P2" s="42"/>
      <c r="Q2" s="42"/>
      <c r="R2" s="43"/>
      <c r="S2" s="42"/>
    </row>
    <row r="3" ht="16.25" customHeight="1" spans="1:19">
      <c r="A3" s="52" t="s">
        <v>28</v>
      </c>
      <c r="E3" s="38"/>
      <c r="F3" s="38"/>
      <c r="G3" s="38"/>
      <c r="H3" s="38"/>
      <c r="I3" s="38"/>
      <c r="J3" s="38"/>
      <c r="K3" s="38"/>
      <c r="L3" s="38"/>
      <c r="M3" s="36"/>
      <c r="N3" s="36"/>
      <c r="O3" s="36"/>
      <c r="P3" s="6"/>
      <c r="Q3" s="6"/>
      <c r="R3" s="38"/>
      <c r="S3" s="38"/>
    </row>
    <row r="4" ht="16.25" customHeight="1" spans="1:19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3" t="s">
        <v>29</v>
      </c>
      <c r="S4" s="43"/>
    </row>
    <row r="5" ht="32.55" customHeight="1" spans="1:19">
      <c r="A5" s="8" t="s">
        <v>30</v>
      </c>
      <c r="B5" s="40" t="s">
        <v>31</v>
      </c>
      <c r="C5" s="40" t="s">
        <v>32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10" t="s">
        <v>23</v>
      </c>
      <c r="O5" s="10"/>
      <c r="P5" s="10"/>
      <c r="Q5" s="10"/>
      <c r="R5" s="10"/>
      <c r="S5" s="10"/>
    </row>
    <row r="6" ht="32.55" customHeight="1" spans="1:19">
      <c r="A6" s="8"/>
      <c r="B6" s="40"/>
      <c r="C6" s="10" t="s">
        <v>33</v>
      </c>
      <c r="D6" s="10" t="s">
        <v>34</v>
      </c>
      <c r="E6" s="10" t="s">
        <v>35</v>
      </c>
      <c r="F6" s="10" t="s">
        <v>36</v>
      </c>
      <c r="G6" s="10" t="s">
        <v>37</v>
      </c>
      <c r="H6" s="40" t="s">
        <v>38</v>
      </c>
      <c r="I6" s="40"/>
      <c r="J6" s="40"/>
      <c r="K6" s="40"/>
      <c r="L6" s="40"/>
      <c r="M6" s="40"/>
      <c r="N6" s="10" t="s">
        <v>33</v>
      </c>
      <c r="O6" s="10" t="s">
        <v>34</v>
      </c>
      <c r="P6" s="10" t="s">
        <v>35</v>
      </c>
      <c r="Q6" s="10" t="s">
        <v>36</v>
      </c>
      <c r="R6" s="10" t="s">
        <v>37</v>
      </c>
      <c r="S6" s="10" t="s">
        <v>38</v>
      </c>
    </row>
    <row r="7" ht="65.15" customHeight="1" spans="1:19">
      <c r="A7" s="8"/>
      <c r="B7" s="40"/>
      <c r="C7" s="10"/>
      <c r="D7" s="10"/>
      <c r="E7" s="10"/>
      <c r="F7" s="10"/>
      <c r="G7" s="10"/>
      <c r="H7" s="10" t="s">
        <v>39</v>
      </c>
      <c r="I7" s="10" t="s">
        <v>40</v>
      </c>
      <c r="J7" s="10" t="s">
        <v>41</v>
      </c>
      <c r="K7" s="10" t="s">
        <v>42</v>
      </c>
      <c r="L7" s="10" t="s">
        <v>43</v>
      </c>
      <c r="M7" s="10" t="s">
        <v>44</v>
      </c>
      <c r="N7" s="10"/>
      <c r="O7" s="10"/>
      <c r="P7" s="10"/>
      <c r="Q7" s="10"/>
      <c r="R7" s="10"/>
      <c r="S7" s="10"/>
    </row>
    <row r="8" ht="27.6" customHeight="1" spans="1:19">
      <c r="A8" s="41" t="s">
        <v>45</v>
      </c>
      <c r="B8" s="11">
        <v>2477.09</v>
      </c>
      <c r="C8" s="11">
        <v>2477.09</v>
      </c>
      <c r="D8" s="11">
        <v>2477.09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ht="16.35" customHeight="1"/>
  </sheetData>
  <mergeCells count="20">
    <mergeCell ref="A1:S1"/>
    <mergeCell ref="R3:S3"/>
    <mergeCell ref="A4:Q4"/>
    <mergeCell ref="R4:S4"/>
    <mergeCell ref="C5:M5"/>
    <mergeCell ref="N5:S5"/>
    <mergeCell ref="H6:M6"/>
    <mergeCell ref="A5:A7"/>
    <mergeCell ref="B5:B7"/>
    <mergeCell ref="C6:C7"/>
    <mergeCell ref="D6:D7"/>
    <mergeCell ref="E6:E7"/>
    <mergeCell ref="F6:F7"/>
    <mergeCell ref="G6:G7"/>
    <mergeCell ref="N6:N7"/>
    <mergeCell ref="O6:O7"/>
    <mergeCell ref="P6:P7"/>
    <mergeCell ref="Q6:Q7"/>
    <mergeCell ref="R6:R7"/>
    <mergeCell ref="S6:S7"/>
  </mergeCells>
  <printOptions horizontalCentered="1"/>
  <pageMargins left="0.39300000667572" right="0.39300000667572" top="0.39300000667572" bottom="0.39300000667572" header="0.39300000667572" footer="0.39300000667572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pane ySplit="6" topLeftCell="A7" activePane="bottomLeft" state="frozen"/>
      <selection/>
      <selection pane="bottomLeft" activeCell="A4" sqref="A4:F4"/>
    </sheetView>
  </sheetViews>
  <sheetFormatPr defaultColWidth="10" defaultRowHeight="13.5" outlineLevelCol="6"/>
  <cols>
    <col min="1" max="1" width="12.825" customWidth="1"/>
    <col min="2" max="2" width="31.75" customWidth="1"/>
    <col min="3" max="4" width="15.3916666666667" customWidth="1"/>
    <col min="5" max="7" width="14.3583333333333" customWidth="1"/>
    <col min="8" max="8" width="9.76666666666667" customWidth="1"/>
  </cols>
  <sheetData>
    <row r="1" ht="35.85" customHeight="1" spans="1:7">
      <c r="A1" s="1" t="s">
        <v>46</v>
      </c>
      <c r="B1" s="1"/>
      <c r="C1" s="1"/>
      <c r="D1" s="1"/>
      <c r="E1" s="1"/>
      <c r="F1" s="1"/>
      <c r="G1" s="1"/>
    </row>
    <row r="2" ht="16.25" customHeight="1" spans="1:7">
      <c r="A2" s="2"/>
      <c r="B2" s="2"/>
      <c r="C2" s="2"/>
      <c r="D2" s="2"/>
      <c r="E2" s="2"/>
      <c r="F2" s="2"/>
      <c r="G2" s="2"/>
    </row>
    <row r="3" ht="16.25" customHeight="1" spans="1:7">
      <c r="A3" s="3" t="s">
        <v>47</v>
      </c>
      <c r="B3" s="4"/>
      <c r="C3" s="4"/>
      <c r="D3" s="4"/>
      <c r="E3" s="4"/>
      <c r="F3" s="4"/>
      <c r="G3" s="4"/>
    </row>
    <row r="4" ht="16.25" customHeight="1" spans="1:7">
      <c r="A4" s="6" t="s">
        <v>3</v>
      </c>
      <c r="B4" s="6"/>
      <c r="C4" s="6"/>
      <c r="D4" s="6"/>
      <c r="E4" s="6"/>
      <c r="F4" s="6"/>
      <c r="G4" s="5" t="s">
        <v>4</v>
      </c>
    </row>
    <row r="5" ht="26.05" customHeight="1" spans="1:7">
      <c r="A5" s="7" t="s">
        <v>48</v>
      </c>
      <c r="B5" s="8" t="s">
        <v>49</v>
      </c>
      <c r="C5" s="8" t="s">
        <v>33</v>
      </c>
      <c r="D5" s="8" t="s">
        <v>50</v>
      </c>
      <c r="E5" s="8"/>
      <c r="F5" s="8"/>
      <c r="G5" s="8" t="s">
        <v>51</v>
      </c>
    </row>
    <row r="6" ht="26.05" customHeight="1" spans="1:7">
      <c r="A6" s="7"/>
      <c r="B6" s="8"/>
      <c r="C6" s="8"/>
      <c r="D6" s="8" t="s">
        <v>39</v>
      </c>
      <c r="E6" s="8" t="s">
        <v>52</v>
      </c>
      <c r="F6" s="8" t="s">
        <v>53</v>
      </c>
      <c r="G6" s="8"/>
    </row>
    <row r="7" ht="26.05" customHeight="1" spans="1:7">
      <c r="A7" s="60"/>
      <c r="B7" s="10" t="s">
        <v>33</v>
      </c>
      <c r="C7" s="67">
        <f t="shared" ref="C7:G7" si="0">C8+C18</f>
        <v>2477.09</v>
      </c>
      <c r="D7" s="67">
        <f>SUM(E7:F7)</f>
        <v>1983.22</v>
      </c>
      <c r="E7" s="67">
        <f>E8+E18</f>
        <v>1781.27</v>
      </c>
      <c r="F7" s="67">
        <f t="shared" si="0"/>
        <v>201.95</v>
      </c>
      <c r="G7" s="67">
        <f t="shared" si="0"/>
        <v>493.87</v>
      </c>
    </row>
    <row r="8" ht="26.05" customHeight="1" spans="1:7">
      <c r="A8" s="12" t="s">
        <v>54</v>
      </c>
      <c r="B8" s="41" t="s">
        <v>55</v>
      </c>
      <c r="C8" s="11">
        <f>D8+G8</f>
        <v>2338.93</v>
      </c>
      <c r="D8" s="11">
        <f>SUM(E8:F8)</f>
        <v>1845.06</v>
      </c>
      <c r="E8" s="11">
        <f>E9+E11+E15</f>
        <v>1643.11</v>
      </c>
      <c r="F8" s="11">
        <f>F9+F11+F15+F18</f>
        <v>201.95</v>
      </c>
      <c r="G8" s="11">
        <f>G9+G11+G15+G18</f>
        <v>493.87</v>
      </c>
    </row>
    <row r="9" ht="26.05" customHeight="1" spans="1:7">
      <c r="A9" s="12" t="s">
        <v>56</v>
      </c>
      <c r="B9" s="41" t="s">
        <v>57</v>
      </c>
      <c r="C9" s="66">
        <f>D9+G9</f>
        <v>2090.54</v>
      </c>
      <c r="D9" s="66">
        <f>SUM(E9:F9)</f>
        <v>1596.67</v>
      </c>
      <c r="E9" s="66">
        <f t="shared" ref="E9:G9" si="1">SUM(E10:E10)</f>
        <v>1394.72</v>
      </c>
      <c r="F9" s="11">
        <f t="shared" si="1"/>
        <v>201.95</v>
      </c>
      <c r="G9" s="11">
        <f t="shared" si="1"/>
        <v>493.87</v>
      </c>
    </row>
    <row r="10" ht="26.05" customHeight="1" spans="1:7">
      <c r="A10" s="12" t="s">
        <v>58</v>
      </c>
      <c r="B10" s="41" t="s">
        <v>59</v>
      </c>
      <c r="C10" s="66">
        <f>D10+G10</f>
        <v>2090.54</v>
      </c>
      <c r="D10" s="66">
        <f>SUM(E10:F10)</f>
        <v>1596.67</v>
      </c>
      <c r="E10" s="66">
        <v>1394.72</v>
      </c>
      <c r="F10" s="11">
        <v>201.95</v>
      </c>
      <c r="G10" s="11">
        <v>493.87</v>
      </c>
    </row>
    <row r="11" ht="26.05" customHeight="1" spans="1:7">
      <c r="A11" s="12" t="s">
        <v>60</v>
      </c>
      <c r="B11" s="41" t="s">
        <v>61</v>
      </c>
      <c r="C11" s="66">
        <f>D11+G11</f>
        <v>230.96</v>
      </c>
      <c r="D11" s="66">
        <f>SUM(D12:D14)</f>
        <v>230.96</v>
      </c>
      <c r="E11" s="66">
        <f>SUM(E12:E14)</f>
        <v>230.96</v>
      </c>
      <c r="F11" s="11"/>
      <c r="G11" s="11"/>
    </row>
    <row r="12" ht="26.05" customHeight="1" spans="1:7">
      <c r="A12" s="12" t="s">
        <v>62</v>
      </c>
      <c r="B12" s="41" t="s">
        <v>63</v>
      </c>
      <c r="C12" s="66">
        <f t="shared" ref="C12:C17" si="2">D12+G12</f>
        <v>19.42</v>
      </c>
      <c r="D12" s="66">
        <f>SUM(E12:F12)</f>
        <v>19.42</v>
      </c>
      <c r="E12" s="66">
        <v>19.42</v>
      </c>
      <c r="F12" s="11"/>
      <c r="G12" s="11"/>
    </row>
    <row r="13" ht="26.05" customHeight="1" spans="1:7">
      <c r="A13" s="12" t="s">
        <v>64</v>
      </c>
      <c r="B13" s="41" t="s">
        <v>65</v>
      </c>
      <c r="C13" s="66">
        <f t="shared" si="2"/>
        <v>165.13</v>
      </c>
      <c r="D13" s="66">
        <v>165.13</v>
      </c>
      <c r="E13" s="66">
        <v>165.13</v>
      </c>
      <c r="F13" s="11"/>
      <c r="G13" s="11"/>
    </row>
    <row r="14" ht="26.05" customHeight="1" spans="1:7">
      <c r="A14" s="12" t="s">
        <v>66</v>
      </c>
      <c r="B14" s="41" t="s">
        <v>67</v>
      </c>
      <c r="C14" s="66">
        <f t="shared" si="2"/>
        <v>46.41</v>
      </c>
      <c r="D14" s="66">
        <v>46.41</v>
      </c>
      <c r="E14" s="66">
        <v>46.41</v>
      </c>
      <c r="F14" s="11"/>
      <c r="G14" s="11"/>
    </row>
    <row r="15" ht="26.05" customHeight="1" spans="1:7">
      <c r="A15" s="12" t="s">
        <v>68</v>
      </c>
      <c r="B15" s="41" t="s">
        <v>69</v>
      </c>
      <c r="C15" s="66">
        <f t="shared" si="2"/>
        <v>17.43</v>
      </c>
      <c r="D15" s="66">
        <f>SUM(E15:F15)</f>
        <v>17.43</v>
      </c>
      <c r="E15" s="66">
        <f>SUM(E16:E17)</f>
        <v>17.43</v>
      </c>
      <c r="F15" s="11"/>
      <c r="G15" s="11"/>
    </row>
    <row r="16" ht="26.05" customHeight="1" spans="1:7">
      <c r="A16" s="12" t="s">
        <v>70</v>
      </c>
      <c r="B16" s="41" t="s">
        <v>71</v>
      </c>
      <c r="C16" s="66">
        <f t="shared" si="2"/>
        <v>9.6</v>
      </c>
      <c r="D16" s="66">
        <f>SUM(E16:F16)</f>
        <v>9.6</v>
      </c>
      <c r="E16" s="66">
        <v>9.6</v>
      </c>
      <c r="F16" s="11"/>
      <c r="G16" s="11"/>
    </row>
    <row r="17" ht="26.05" customHeight="1" spans="1:7">
      <c r="A17" s="12" t="s">
        <v>72</v>
      </c>
      <c r="B17" s="41" t="s">
        <v>73</v>
      </c>
      <c r="C17" s="66">
        <f t="shared" si="2"/>
        <v>7.83</v>
      </c>
      <c r="D17" s="66">
        <f>SUM(E17:F17)</f>
        <v>7.83</v>
      </c>
      <c r="E17" s="66">
        <v>7.83</v>
      </c>
      <c r="F17" s="11"/>
      <c r="G17" s="11"/>
    </row>
    <row r="18" ht="26.05" customHeight="1" spans="1:7">
      <c r="A18" s="12" t="s">
        <v>74</v>
      </c>
      <c r="B18" s="41" t="s">
        <v>75</v>
      </c>
      <c r="C18" s="66">
        <f>SUM(C19)</f>
        <v>138.16</v>
      </c>
      <c r="D18" s="66">
        <f>SUM(D19)</f>
        <v>138.16</v>
      </c>
      <c r="E18" s="66">
        <f>SUM(E19)</f>
        <v>138.16</v>
      </c>
      <c r="F18" s="11"/>
      <c r="G18" s="11"/>
    </row>
    <row r="19" ht="26.05" customHeight="1" spans="1:7">
      <c r="A19" s="12" t="s">
        <v>76</v>
      </c>
      <c r="B19" s="41" t="s">
        <v>77</v>
      </c>
      <c r="C19" s="66">
        <f>SUM(C20:C21)</f>
        <v>138.16</v>
      </c>
      <c r="D19" s="66">
        <f>SUM(E19:F19)</f>
        <v>138.16</v>
      </c>
      <c r="E19" s="66">
        <f>SUM(E20:E21)</f>
        <v>138.16</v>
      </c>
      <c r="F19" s="11"/>
      <c r="G19" s="11"/>
    </row>
    <row r="20" ht="26.05" customHeight="1" spans="1:7">
      <c r="A20" s="12" t="s">
        <v>78</v>
      </c>
      <c r="B20" s="41" t="s">
        <v>79</v>
      </c>
      <c r="C20" s="66">
        <v>131.84</v>
      </c>
      <c r="D20" s="66">
        <f>SUM(E20:F20)</f>
        <v>131.84</v>
      </c>
      <c r="E20" s="66">
        <v>131.84</v>
      </c>
      <c r="F20" s="11"/>
      <c r="G20" s="11"/>
    </row>
    <row r="21" ht="26.05" customHeight="1" spans="1:7">
      <c r="A21" s="12" t="s">
        <v>80</v>
      </c>
      <c r="B21" s="41" t="s">
        <v>81</v>
      </c>
      <c r="C21" s="66">
        <v>6.32</v>
      </c>
      <c r="D21" s="66">
        <f>SUM(E21:F21)</f>
        <v>6.32</v>
      </c>
      <c r="E21" s="66">
        <v>6.32</v>
      </c>
      <c r="F21" s="11"/>
      <c r="G21" s="11"/>
    </row>
    <row r="22" ht="16.35" customHeight="1" spans="3:5">
      <c r="C22" s="74"/>
      <c r="D22" s="74"/>
      <c r="E22" s="74"/>
    </row>
    <row r="23" spans="3:5">
      <c r="C23" s="74"/>
      <c r="D23" s="74"/>
      <c r="E23" s="74"/>
    </row>
    <row r="24" spans="3:5">
      <c r="C24" s="74"/>
      <c r="D24" s="74"/>
      <c r="E24" s="74"/>
    </row>
    <row r="25" spans="3:5">
      <c r="C25" s="74"/>
      <c r="D25" s="74"/>
      <c r="E25" s="74"/>
    </row>
    <row r="26" spans="3:5">
      <c r="C26" s="74"/>
      <c r="D26" s="74"/>
      <c r="E26" s="74"/>
    </row>
    <row r="27" spans="3:5">
      <c r="C27" s="74"/>
      <c r="D27" s="74"/>
      <c r="E27" s="74"/>
    </row>
  </sheetData>
  <mergeCells count="7">
    <mergeCell ref="A1:G1"/>
    <mergeCell ref="A4:F4"/>
    <mergeCell ref="D5:F5"/>
    <mergeCell ref="A5:A6"/>
    <mergeCell ref="B5:B6"/>
    <mergeCell ref="C5:C6"/>
    <mergeCell ref="G5:G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pane ySplit="6" topLeftCell="A7" activePane="bottomLeft" state="frozen"/>
      <selection/>
      <selection pane="bottomLeft" activeCell="A4" sqref="A4:C4"/>
    </sheetView>
  </sheetViews>
  <sheetFormatPr defaultColWidth="10" defaultRowHeight="13.5" outlineLevelCol="3"/>
  <cols>
    <col min="1" max="1" width="41.025" customWidth="1"/>
    <col min="2" max="2" width="23.075" customWidth="1"/>
    <col min="3" max="3" width="41.025" customWidth="1"/>
    <col min="4" max="4" width="23.075" customWidth="1"/>
    <col min="5" max="6" width="9.76666666666667" customWidth="1"/>
  </cols>
  <sheetData>
    <row r="1" ht="35.85" customHeight="1" spans="1:4">
      <c r="A1" s="1" t="s">
        <v>82</v>
      </c>
      <c r="B1" s="1"/>
      <c r="C1" s="1"/>
      <c r="D1" s="1"/>
    </row>
    <row r="2" ht="16.25" customHeight="1" spans="1:4">
      <c r="A2" s="68"/>
      <c r="B2" s="68"/>
      <c r="C2" s="68"/>
      <c r="D2" s="68"/>
    </row>
    <row r="3" ht="16.25" customHeight="1" spans="1:4">
      <c r="A3" s="68" t="s">
        <v>83</v>
      </c>
      <c r="B3" s="37"/>
      <c r="C3" s="36"/>
      <c r="D3" s="5"/>
    </row>
    <row r="4" ht="16.25" customHeight="1" spans="1:4">
      <c r="A4" s="6" t="s">
        <v>3</v>
      </c>
      <c r="B4" s="6"/>
      <c r="C4" s="6"/>
      <c r="D4" s="5" t="s">
        <v>4</v>
      </c>
    </row>
    <row r="5" ht="26.05" customHeight="1" spans="1:4">
      <c r="A5" s="69" t="s">
        <v>84</v>
      </c>
      <c r="B5" s="69"/>
      <c r="C5" s="69" t="s">
        <v>6</v>
      </c>
      <c r="D5" s="69"/>
    </row>
    <row r="6" ht="26.05" customHeight="1" spans="1:4">
      <c r="A6" s="8" t="s">
        <v>7</v>
      </c>
      <c r="B6" s="8" t="s">
        <v>8</v>
      </c>
      <c r="C6" s="8" t="s">
        <v>7</v>
      </c>
      <c r="D6" s="8" t="s">
        <v>8</v>
      </c>
    </row>
    <row r="7" ht="26.05" customHeight="1" spans="1:4">
      <c r="A7" s="41" t="s">
        <v>85</v>
      </c>
      <c r="B7" s="11">
        <v>2477.09</v>
      </c>
      <c r="C7" s="41" t="s">
        <v>86</v>
      </c>
      <c r="D7" s="70">
        <v>2477.09</v>
      </c>
    </row>
    <row r="8" ht="26.05" customHeight="1" spans="1:4">
      <c r="A8" s="41" t="s">
        <v>87</v>
      </c>
      <c r="B8" s="11">
        <v>2477.09</v>
      </c>
      <c r="C8" s="41" t="s">
        <v>88</v>
      </c>
      <c r="D8" s="11">
        <v>2338.93</v>
      </c>
    </row>
    <row r="9" ht="26.05" customHeight="1" spans="1:4">
      <c r="A9" s="41" t="s">
        <v>89</v>
      </c>
      <c r="B9" s="11"/>
      <c r="C9" s="41" t="s">
        <v>90</v>
      </c>
      <c r="D9" s="11">
        <v>138.16</v>
      </c>
    </row>
    <row r="10" ht="26.05" customHeight="1" spans="1:4">
      <c r="A10" s="41" t="s">
        <v>91</v>
      </c>
      <c r="B10" s="11"/>
      <c r="C10" s="41"/>
      <c r="D10" s="11"/>
    </row>
    <row r="11" ht="26.05" customHeight="1" spans="1:4">
      <c r="A11" s="41" t="s">
        <v>92</v>
      </c>
      <c r="B11" s="11"/>
      <c r="C11" s="41"/>
      <c r="D11" s="11"/>
    </row>
    <row r="12" ht="26.05" customHeight="1" spans="1:4">
      <c r="A12" s="41" t="s">
        <v>87</v>
      </c>
      <c r="B12" s="11"/>
      <c r="C12" s="41"/>
      <c r="D12" s="11"/>
    </row>
    <row r="13" ht="26.05" customHeight="1" spans="1:4">
      <c r="A13" s="41" t="s">
        <v>89</v>
      </c>
      <c r="B13" s="11"/>
      <c r="C13" s="41"/>
      <c r="D13" s="11"/>
    </row>
    <row r="14" ht="26.05" customHeight="1" spans="1:4">
      <c r="A14" s="41" t="s">
        <v>91</v>
      </c>
      <c r="B14" s="11"/>
      <c r="C14" s="41"/>
      <c r="D14" s="11"/>
    </row>
    <row r="15" ht="26.05" customHeight="1" spans="1:4">
      <c r="A15" s="71"/>
      <c r="B15" s="72"/>
      <c r="C15" s="71"/>
      <c r="D15" s="73"/>
    </row>
    <row r="16" ht="26.05" customHeight="1" spans="1:4">
      <c r="A16" s="71"/>
      <c r="B16" s="72"/>
      <c r="C16" s="71"/>
      <c r="D16" s="73"/>
    </row>
    <row r="17" ht="26.05" customHeight="1" spans="1:4">
      <c r="A17" s="71"/>
      <c r="B17" s="72"/>
      <c r="C17" s="71" t="s">
        <v>93</v>
      </c>
      <c r="D17" s="70"/>
    </row>
    <row r="18" ht="26.05" customHeight="1" spans="1:4">
      <c r="A18" s="71"/>
      <c r="B18" s="72"/>
      <c r="C18" s="71"/>
      <c r="D18" s="73"/>
    </row>
    <row r="19" ht="26.05" customHeight="1" spans="1:4">
      <c r="A19" s="69" t="s">
        <v>25</v>
      </c>
      <c r="B19" s="70">
        <v>2477.09</v>
      </c>
      <c r="C19" s="69" t="s">
        <v>26</v>
      </c>
      <c r="D19" s="70">
        <v>2477.09</v>
      </c>
    </row>
    <row r="20" ht="16.35" customHeight="1"/>
  </sheetData>
  <mergeCells count="5">
    <mergeCell ref="A1:D1"/>
    <mergeCell ref="A2:D2"/>
    <mergeCell ref="A4:C4"/>
    <mergeCell ref="A5:B5"/>
    <mergeCell ref="C5:D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pane ySplit="7" topLeftCell="A23" activePane="bottomLeft" state="frozen"/>
      <selection/>
      <selection pane="bottomLeft" activeCell="C8" sqref="C8:C22"/>
    </sheetView>
  </sheetViews>
  <sheetFormatPr defaultColWidth="10" defaultRowHeight="13.5" outlineLevelCol="6"/>
  <cols>
    <col min="1" max="1" width="12.825" customWidth="1"/>
    <col min="2" max="2" width="43.6" customWidth="1"/>
    <col min="3" max="4" width="15.3916666666667" customWidth="1"/>
    <col min="5" max="6" width="14.3583333333333" customWidth="1"/>
    <col min="7" max="7" width="13.8416666666667" customWidth="1"/>
    <col min="8" max="8" width="9.76666666666667" customWidth="1"/>
  </cols>
  <sheetData>
    <row r="1" ht="35.85" customHeight="1" spans="1:7">
      <c r="A1" s="1" t="s">
        <v>94</v>
      </c>
      <c r="B1" s="1"/>
      <c r="C1" s="1"/>
      <c r="D1" s="1"/>
      <c r="E1" s="1"/>
      <c r="F1" s="1"/>
      <c r="G1" s="1"/>
    </row>
    <row r="2" ht="16.25" customHeight="1" spans="1:7">
      <c r="A2" s="2"/>
      <c r="B2" s="2"/>
      <c r="C2" s="2"/>
      <c r="D2" s="2"/>
      <c r="E2" s="2"/>
      <c r="F2" s="2"/>
      <c r="G2" s="2"/>
    </row>
    <row r="3" ht="16.25" customHeight="1" spans="1:7">
      <c r="A3" s="3" t="s">
        <v>95</v>
      </c>
      <c r="B3" s="4"/>
      <c r="C3" s="4"/>
      <c r="D3" s="4"/>
      <c r="E3" s="4"/>
      <c r="F3" s="4"/>
      <c r="G3" s="4"/>
    </row>
    <row r="4" ht="16.25" customHeight="1" spans="1:7">
      <c r="A4" s="48" t="s">
        <v>3</v>
      </c>
      <c r="B4" s="48"/>
      <c r="C4" s="48"/>
      <c r="D4" s="48"/>
      <c r="E4" s="48"/>
      <c r="F4" s="48"/>
      <c r="G4" s="5" t="s">
        <v>4</v>
      </c>
    </row>
    <row r="5" ht="26.05" customHeight="1" spans="1:7">
      <c r="A5" s="7" t="s">
        <v>48</v>
      </c>
      <c r="B5" s="8" t="s">
        <v>49</v>
      </c>
      <c r="C5" s="8" t="s">
        <v>96</v>
      </c>
      <c r="D5" s="8"/>
      <c r="E5" s="8"/>
      <c r="F5" s="8"/>
      <c r="G5" s="8"/>
    </row>
    <row r="6" ht="26.05" customHeight="1" spans="1:7">
      <c r="A6" s="7"/>
      <c r="B6" s="8"/>
      <c r="C6" s="8" t="s">
        <v>33</v>
      </c>
      <c r="D6" s="8" t="s">
        <v>50</v>
      </c>
      <c r="E6" s="8"/>
      <c r="F6" s="8"/>
      <c r="G6" s="8" t="s">
        <v>51</v>
      </c>
    </row>
    <row r="7" ht="26.05" customHeight="1" spans="1:7">
      <c r="A7" s="7"/>
      <c r="B7" s="8"/>
      <c r="C7" s="8"/>
      <c r="D7" s="8" t="s">
        <v>39</v>
      </c>
      <c r="E7" s="8" t="s">
        <v>52</v>
      </c>
      <c r="F7" s="8" t="s">
        <v>53</v>
      </c>
      <c r="G7" s="8"/>
    </row>
    <row r="8" ht="26.05" customHeight="1" spans="1:7">
      <c r="A8" s="60"/>
      <c r="B8" s="10" t="s">
        <v>33</v>
      </c>
      <c r="C8" s="67">
        <f t="shared" ref="C8:G8" si="0">C9+C19</f>
        <v>2477.09</v>
      </c>
      <c r="D8" s="67">
        <f t="shared" ref="D8:D11" si="1">SUM(E8:F8)</f>
        <v>1983.22</v>
      </c>
      <c r="E8" s="67">
        <f t="shared" si="0"/>
        <v>1781.27</v>
      </c>
      <c r="F8" s="67">
        <f t="shared" si="0"/>
        <v>201.95</v>
      </c>
      <c r="G8" s="67">
        <f t="shared" si="0"/>
        <v>493.87</v>
      </c>
    </row>
    <row r="9" ht="26.05" customHeight="1" spans="1:7">
      <c r="A9" s="12" t="s">
        <v>54</v>
      </c>
      <c r="B9" s="41" t="s">
        <v>55</v>
      </c>
      <c r="C9" s="11">
        <f t="shared" ref="C9:C18" si="2">D9+G9</f>
        <v>2338.93</v>
      </c>
      <c r="D9" s="11">
        <f t="shared" si="1"/>
        <v>1845.06</v>
      </c>
      <c r="E9" s="11">
        <f>E10+E12+E16</f>
        <v>1643.11</v>
      </c>
      <c r="F9" s="11">
        <f>F10+F12+F16+F19</f>
        <v>201.95</v>
      </c>
      <c r="G9" s="11">
        <f>G10+G12+G16+G19</f>
        <v>493.87</v>
      </c>
    </row>
    <row r="10" ht="26.05" customHeight="1" spans="1:7">
      <c r="A10" s="12" t="s">
        <v>56</v>
      </c>
      <c r="B10" s="41" t="s">
        <v>57</v>
      </c>
      <c r="C10" s="66">
        <f t="shared" si="2"/>
        <v>2090.54</v>
      </c>
      <c r="D10" s="66">
        <f t="shared" si="1"/>
        <v>1596.67</v>
      </c>
      <c r="E10" s="66">
        <f t="shared" ref="E10:G10" si="3">SUM(E11:E11)</f>
        <v>1394.72</v>
      </c>
      <c r="F10" s="11">
        <f t="shared" si="3"/>
        <v>201.95</v>
      </c>
      <c r="G10" s="11">
        <f t="shared" si="3"/>
        <v>493.87</v>
      </c>
    </row>
    <row r="11" ht="26.05" customHeight="1" spans="1:7">
      <c r="A11" s="12" t="s">
        <v>58</v>
      </c>
      <c r="B11" s="41" t="s">
        <v>59</v>
      </c>
      <c r="C11" s="66">
        <f t="shared" si="2"/>
        <v>2090.54</v>
      </c>
      <c r="D11" s="66">
        <f t="shared" si="1"/>
        <v>1596.67</v>
      </c>
      <c r="E11" s="66">
        <v>1394.72</v>
      </c>
      <c r="F11" s="11">
        <v>201.95</v>
      </c>
      <c r="G11" s="11">
        <v>493.87</v>
      </c>
    </row>
    <row r="12" ht="26.05" customHeight="1" spans="1:7">
      <c r="A12" s="12" t="s">
        <v>60</v>
      </c>
      <c r="B12" s="41" t="s">
        <v>61</v>
      </c>
      <c r="C12" s="66">
        <f t="shared" si="2"/>
        <v>230.96</v>
      </c>
      <c r="D12" s="66">
        <f>SUM(D13:D15)</f>
        <v>230.96</v>
      </c>
      <c r="E12" s="66">
        <f>SUM(E13:E15)</f>
        <v>230.96</v>
      </c>
      <c r="F12" s="11"/>
      <c r="G12" s="11"/>
    </row>
    <row r="13" ht="26.05" customHeight="1" spans="1:7">
      <c r="A13" s="12" t="s">
        <v>62</v>
      </c>
      <c r="B13" s="41" t="s">
        <v>63</v>
      </c>
      <c r="C13" s="66">
        <f t="shared" si="2"/>
        <v>19.42</v>
      </c>
      <c r="D13" s="66">
        <f t="shared" ref="D13:D18" si="4">SUM(E13:F13)</f>
        <v>19.42</v>
      </c>
      <c r="E13" s="66">
        <v>19.42</v>
      </c>
      <c r="F13" s="11"/>
      <c r="G13" s="11"/>
    </row>
    <row r="14" ht="26.05" customHeight="1" spans="1:7">
      <c r="A14" s="12" t="s">
        <v>64</v>
      </c>
      <c r="B14" s="41" t="s">
        <v>65</v>
      </c>
      <c r="C14" s="66">
        <f t="shared" si="2"/>
        <v>165.13</v>
      </c>
      <c r="D14" s="66">
        <v>165.13</v>
      </c>
      <c r="E14" s="66">
        <v>165.13</v>
      </c>
      <c r="F14" s="11"/>
      <c r="G14" s="11"/>
    </row>
    <row r="15" ht="26.05" customHeight="1" spans="1:7">
      <c r="A15" s="12" t="s">
        <v>66</v>
      </c>
      <c r="B15" s="41" t="s">
        <v>67</v>
      </c>
      <c r="C15" s="66">
        <f t="shared" si="2"/>
        <v>46.41</v>
      </c>
      <c r="D15" s="66">
        <v>46.41</v>
      </c>
      <c r="E15" s="66">
        <v>46.41</v>
      </c>
      <c r="F15" s="11"/>
      <c r="G15" s="11"/>
    </row>
    <row r="16" ht="26.05" customHeight="1" spans="1:7">
      <c r="A16" s="12" t="s">
        <v>68</v>
      </c>
      <c r="B16" s="41" t="s">
        <v>69</v>
      </c>
      <c r="C16" s="66">
        <f t="shared" si="2"/>
        <v>17.43</v>
      </c>
      <c r="D16" s="66">
        <f t="shared" si="4"/>
        <v>17.43</v>
      </c>
      <c r="E16" s="66">
        <f>SUM(E17:E18)</f>
        <v>17.43</v>
      </c>
      <c r="F16" s="11"/>
      <c r="G16" s="11"/>
    </row>
    <row r="17" ht="26.05" customHeight="1" spans="1:7">
      <c r="A17" s="12" t="s">
        <v>70</v>
      </c>
      <c r="B17" s="41" t="s">
        <v>71</v>
      </c>
      <c r="C17" s="66">
        <f t="shared" si="2"/>
        <v>9.6</v>
      </c>
      <c r="D17" s="66">
        <f t="shared" si="4"/>
        <v>9.6</v>
      </c>
      <c r="E17" s="66">
        <v>9.6</v>
      </c>
      <c r="F17" s="11"/>
      <c r="G17" s="11"/>
    </row>
    <row r="18" ht="26.05" customHeight="1" spans="1:7">
      <c r="A18" s="12" t="s">
        <v>72</v>
      </c>
      <c r="B18" s="41" t="s">
        <v>73</v>
      </c>
      <c r="C18" s="66">
        <f t="shared" si="2"/>
        <v>7.83</v>
      </c>
      <c r="D18" s="66">
        <f t="shared" si="4"/>
        <v>7.83</v>
      </c>
      <c r="E18" s="66">
        <v>7.83</v>
      </c>
      <c r="F18" s="11"/>
      <c r="G18" s="11"/>
    </row>
    <row r="19" ht="26.05" customHeight="1" spans="1:7">
      <c r="A19" s="12" t="s">
        <v>74</v>
      </c>
      <c r="B19" s="41" t="s">
        <v>75</v>
      </c>
      <c r="C19" s="66">
        <f>SUM(C20)</f>
        <v>138.16</v>
      </c>
      <c r="D19" s="66">
        <f>SUM(D20)</f>
        <v>138.16</v>
      </c>
      <c r="E19" s="66">
        <f>SUM(E20)</f>
        <v>138.16</v>
      </c>
      <c r="F19" s="11"/>
      <c r="G19" s="11"/>
    </row>
    <row r="20" ht="26.05" customHeight="1" spans="1:7">
      <c r="A20" s="12" t="s">
        <v>76</v>
      </c>
      <c r="B20" s="41" t="s">
        <v>77</v>
      </c>
      <c r="C20" s="66">
        <f>SUM(C21:C22)</f>
        <v>138.16</v>
      </c>
      <c r="D20" s="66">
        <f t="shared" ref="D20:D22" si="5">SUM(E20:F20)</f>
        <v>138.16</v>
      </c>
      <c r="E20" s="66">
        <f>SUM(E21:E22)</f>
        <v>138.16</v>
      </c>
      <c r="F20" s="11"/>
      <c r="G20" s="11"/>
    </row>
    <row r="21" ht="26.05" customHeight="1" spans="1:7">
      <c r="A21" s="12" t="s">
        <v>78</v>
      </c>
      <c r="B21" s="41" t="s">
        <v>79</v>
      </c>
      <c r="C21" s="66">
        <v>131.84</v>
      </c>
      <c r="D21" s="66">
        <f t="shared" si="5"/>
        <v>131.84</v>
      </c>
      <c r="E21" s="66">
        <v>131.84</v>
      </c>
      <c r="F21" s="11"/>
      <c r="G21" s="11"/>
    </row>
    <row r="22" ht="26.05" customHeight="1" spans="1:7">
      <c r="A22" s="12" t="s">
        <v>80</v>
      </c>
      <c r="B22" s="41" t="s">
        <v>81</v>
      </c>
      <c r="C22" s="66">
        <v>6.32</v>
      </c>
      <c r="D22" s="66">
        <f t="shared" si="5"/>
        <v>6.32</v>
      </c>
      <c r="E22" s="66">
        <v>6.32</v>
      </c>
      <c r="F22" s="11"/>
      <c r="G22" s="11"/>
    </row>
    <row r="23" ht="16.35" customHeight="1"/>
  </sheetData>
  <mergeCells count="8">
    <mergeCell ref="A1:G1"/>
    <mergeCell ref="A4:F4"/>
    <mergeCell ref="C5:G5"/>
    <mergeCell ref="D6:F6"/>
    <mergeCell ref="A5:A7"/>
    <mergeCell ref="B5:B7"/>
    <mergeCell ref="C6:C7"/>
    <mergeCell ref="G6:G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B1" workbookViewId="0">
      <pane ySplit="6" topLeftCell="A32" activePane="bottomLeft" state="frozen"/>
      <selection/>
      <selection pane="bottomLeft" activeCell="B8" sqref="B8:D43"/>
    </sheetView>
  </sheetViews>
  <sheetFormatPr defaultColWidth="10" defaultRowHeight="13.5" outlineLevelCol="5"/>
  <cols>
    <col min="1" max="1" width="0.1" customWidth="1"/>
    <col min="2" max="2" width="16.3083333333333" customWidth="1"/>
    <col min="3" max="3" width="40.025" customWidth="1"/>
    <col min="4" max="4" width="24.2416666666667" customWidth="1"/>
    <col min="5" max="5" width="26.9083333333333" customWidth="1"/>
    <col min="6" max="6" width="23.4166666666667" customWidth="1"/>
    <col min="7" max="7" width="9.76666666666667" customWidth="1"/>
  </cols>
  <sheetData>
    <row r="1" ht="35.85" customHeight="1" spans="1:6">
      <c r="A1" s="15"/>
      <c r="B1" s="1" t="s">
        <v>97</v>
      </c>
      <c r="C1" s="1"/>
      <c r="D1" s="1"/>
      <c r="E1" s="1"/>
      <c r="F1" s="1"/>
    </row>
    <row r="2" ht="16.25" customHeight="1" spans="2:6">
      <c r="B2" s="61"/>
      <c r="C2" s="61"/>
      <c r="D2" s="61"/>
      <c r="E2" s="61"/>
      <c r="F2" s="61"/>
    </row>
    <row r="3" ht="16.25" customHeight="1" spans="2:6">
      <c r="B3" s="62" t="s">
        <v>98</v>
      </c>
      <c r="C3" s="61"/>
      <c r="D3" s="61"/>
      <c r="E3" s="61"/>
      <c r="F3" s="61"/>
    </row>
    <row r="4" ht="16.25" customHeight="1" spans="2:6">
      <c r="B4" s="6" t="s">
        <v>3</v>
      </c>
      <c r="C4" s="6"/>
      <c r="D4" s="6"/>
      <c r="E4" s="6"/>
      <c r="F4" s="61" t="s">
        <v>4</v>
      </c>
    </row>
    <row r="5" ht="26.05" customHeight="1" spans="2:6">
      <c r="B5" s="7" t="s">
        <v>99</v>
      </c>
      <c r="C5" s="7"/>
      <c r="D5" s="10" t="s">
        <v>100</v>
      </c>
      <c r="E5" s="10"/>
      <c r="F5" s="10"/>
    </row>
    <row r="6" ht="26.05" customHeight="1" spans="2:6">
      <c r="B6" s="18" t="s">
        <v>48</v>
      </c>
      <c r="C6" s="18" t="s">
        <v>49</v>
      </c>
      <c r="D6" s="17" t="s">
        <v>33</v>
      </c>
      <c r="E6" s="17" t="s">
        <v>52</v>
      </c>
      <c r="F6" s="17" t="s">
        <v>53</v>
      </c>
    </row>
    <row r="7" ht="26.05" customHeight="1" spans="2:6">
      <c r="B7" s="18"/>
      <c r="C7" s="18" t="s">
        <v>33</v>
      </c>
      <c r="D7" s="11">
        <f t="shared" ref="D7:D16" si="0">SUM(E7:F7)</f>
        <v>1983.22</v>
      </c>
      <c r="E7" s="63">
        <f>E8+E17+E39</f>
        <v>1781.27</v>
      </c>
      <c r="F7" s="63">
        <f>F8+F17+F39</f>
        <v>201.95</v>
      </c>
    </row>
    <row r="8" ht="26.05" customHeight="1" spans="1:6">
      <c r="A8" s="15">
        <v>0</v>
      </c>
      <c r="B8" s="64" t="s">
        <v>101</v>
      </c>
      <c r="C8" s="65" t="s">
        <v>102</v>
      </c>
      <c r="D8" s="11">
        <f t="shared" si="0"/>
        <v>1744.42</v>
      </c>
      <c r="E8" s="11">
        <f>SUM(E9:E16)</f>
        <v>1744.42</v>
      </c>
      <c r="F8" s="11"/>
    </row>
    <row r="9" ht="26.05" customHeight="1" spans="1:6">
      <c r="A9" s="15"/>
      <c r="B9" s="64" t="s">
        <v>103</v>
      </c>
      <c r="C9" s="65" t="s">
        <v>104</v>
      </c>
      <c r="D9" s="11">
        <f t="shared" si="0"/>
        <v>648.3</v>
      </c>
      <c r="E9" s="11">
        <v>648.3</v>
      </c>
      <c r="F9" s="11"/>
    </row>
    <row r="10" ht="26.05" customHeight="1" spans="1:6">
      <c r="A10" s="15"/>
      <c r="B10" s="64" t="s">
        <v>105</v>
      </c>
      <c r="C10" s="65" t="s">
        <v>106</v>
      </c>
      <c r="D10" s="11">
        <f t="shared" si="0"/>
        <v>232.54</v>
      </c>
      <c r="E10" s="11">
        <v>232.54</v>
      </c>
      <c r="F10" s="11"/>
    </row>
    <row r="11" ht="26.05" customHeight="1" spans="1:6">
      <c r="A11" s="15"/>
      <c r="B11" s="64" t="s">
        <v>107</v>
      </c>
      <c r="C11" s="65" t="s">
        <v>108</v>
      </c>
      <c r="D11" s="11">
        <f t="shared" si="0"/>
        <v>419.58</v>
      </c>
      <c r="E11" s="11">
        <v>419.58</v>
      </c>
      <c r="F11" s="11"/>
    </row>
    <row r="12" ht="26.05" customHeight="1" spans="1:6">
      <c r="A12" s="15"/>
      <c r="B12" s="64" t="s">
        <v>109</v>
      </c>
      <c r="C12" s="65" t="s">
        <v>110</v>
      </c>
      <c r="D12" s="11">
        <f t="shared" si="0"/>
        <v>165.13</v>
      </c>
      <c r="E12" s="11">
        <v>165.13</v>
      </c>
      <c r="F12" s="11"/>
    </row>
    <row r="13" ht="26.05" customHeight="1" spans="1:6">
      <c r="A13" s="15"/>
      <c r="B13" s="64" t="s">
        <v>111</v>
      </c>
      <c r="C13" s="65" t="s">
        <v>112</v>
      </c>
      <c r="D13" s="11">
        <f t="shared" si="0"/>
        <v>46.41</v>
      </c>
      <c r="E13" s="11">
        <v>46.41</v>
      </c>
      <c r="F13" s="11"/>
    </row>
    <row r="14" ht="26.05" customHeight="1" spans="1:6">
      <c r="A14" s="15"/>
      <c r="B14" s="64" t="s">
        <v>113</v>
      </c>
      <c r="C14" s="65" t="s">
        <v>114</v>
      </c>
      <c r="D14" s="11">
        <f t="shared" si="0"/>
        <v>87.73</v>
      </c>
      <c r="E14" s="11">
        <v>87.73</v>
      </c>
      <c r="F14" s="11"/>
    </row>
    <row r="15" ht="26.05" customHeight="1" spans="1:6">
      <c r="A15" s="15"/>
      <c r="B15" s="64" t="s">
        <v>115</v>
      </c>
      <c r="C15" s="65" t="s">
        <v>116</v>
      </c>
      <c r="D15" s="11">
        <f t="shared" si="0"/>
        <v>12.89</v>
      </c>
      <c r="E15" s="11">
        <v>12.89</v>
      </c>
      <c r="F15" s="11"/>
    </row>
    <row r="16" ht="26.05" customHeight="1" spans="1:6">
      <c r="A16" s="15"/>
      <c r="B16" s="64" t="s">
        <v>117</v>
      </c>
      <c r="C16" s="65" t="s">
        <v>118</v>
      </c>
      <c r="D16" s="11">
        <f t="shared" si="0"/>
        <v>131.84</v>
      </c>
      <c r="E16" s="11">
        <v>131.84</v>
      </c>
      <c r="F16" s="66"/>
    </row>
    <row r="17" ht="26.05" customHeight="1" spans="1:6">
      <c r="A17" s="15"/>
      <c r="B17" s="64" t="s">
        <v>119</v>
      </c>
      <c r="C17" s="65" t="s">
        <v>120</v>
      </c>
      <c r="D17" s="11">
        <f t="shared" ref="D17:D43" si="1">SUM(E17:F17)</f>
        <v>201.95</v>
      </c>
      <c r="E17" s="11"/>
      <c r="F17" s="66">
        <f>SUM(F18:F38)</f>
        <v>201.95</v>
      </c>
    </row>
    <row r="18" ht="26.05" customHeight="1" spans="1:6">
      <c r="A18" s="15"/>
      <c r="B18" s="64" t="s">
        <v>121</v>
      </c>
      <c r="C18" s="65" t="s">
        <v>122</v>
      </c>
      <c r="D18" s="11">
        <f t="shared" si="1"/>
        <v>9.58</v>
      </c>
      <c r="E18" s="11"/>
      <c r="F18" s="66">
        <v>9.58</v>
      </c>
    </row>
    <row r="19" ht="26.05" customHeight="1" spans="1:6">
      <c r="A19" s="15"/>
      <c r="B19" s="64" t="s">
        <v>123</v>
      </c>
      <c r="C19" s="65" t="s">
        <v>124</v>
      </c>
      <c r="D19" s="11">
        <f t="shared" si="1"/>
        <v>2</v>
      </c>
      <c r="E19" s="11"/>
      <c r="F19" s="66">
        <v>2</v>
      </c>
    </row>
    <row r="20" ht="26.05" customHeight="1" spans="1:6">
      <c r="A20" s="15"/>
      <c r="B20" s="64" t="s">
        <v>125</v>
      </c>
      <c r="C20" s="65" t="s">
        <v>126</v>
      </c>
      <c r="D20" s="11">
        <f t="shared" si="1"/>
        <v>0</v>
      </c>
      <c r="E20" s="11"/>
      <c r="F20" s="66"/>
    </row>
    <row r="21" ht="26.05" customHeight="1" spans="1:6">
      <c r="A21" s="15"/>
      <c r="B21" s="64" t="s">
        <v>127</v>
      </c>
      <c r="C21" s="65" t="s">
        <v>128</v>
      </c>
      <c r="D21" s="11">
        <f t="shared" si="1"/>
        <v>0.1</v>
      </c>
      <c r="E21" s="11"/>
      <c r="F21" s="66">
        <v>0.1</v>
      </c>
    </row>
    <row r="22" ht="26.05" customHeight="1" spans="1:6">
      <c r="A22" s="15"/>
      <c r="B22" s="64" t="s">
        <v>129</v>
      </c>
      <c r="C22" s="65" t="s">
        <v>130</v>
      </c>
      <c r="D22" s="11">
        <f t="shared" si="1"/>
        <v>3.6</v>
      </c>
      <c r="E22" s="11"/>
      <c r="F22" s="66">
        <v>3.6</v>
      </c>
    </row>
    <row r="23" ht="26.05" customHeight="1" spans="1:6">
      <c r="A23" s="15"/>
      <c r="B23" s="64" t="s">
        <v>131</v>
      </c>
      <c r="C23" s="65" t="s">
        <v>132</v>
      </c>
      <c r="D23" s="11">
        <f t="shared" si="1"/>
        <v>17</v>
      </c>
      <c r="E23" s="11"/>
      <c r="F23" s="66">
        <v>17</v>
      </c>
    </row>
    <row r="24" ht="26.05" customHeight="1" spans="1:6">
      <c r="A24" s="15"/>
      <c r="B24" s="64" t="s">
        <v>133</v>
      </c>
      <c r="C24" s="65" t="s">
        <v>134</v>
      </c>
      <c r="D24" s="11">
        <f t="shared" si="1"/>
        <v>5</v>
      </c>
      <c r="E24" s="11"/>
      <c r="F24" s="66">
        <v>5</v>
      </c>
    </row>
    <row r="25" ht="26.05" customHeight="1" spans="1:6">
      <c r="A25" s="15"/>
      <c r="B25" s="64" t="s">
        <v>135</v>
      </c>
      <c r="C25" s="65" t="s">
        <v>136</v>
      </c>
      <c r="D25" s="11">
        <f t="shared" si="1"/>
        <v>29.93</v>
      </c>
      <c r="E25" s="11"/>
      <c r="F25" s="66">
        <v>29.93</v>
      </c>
    </row>
    <row r="26" ht="26.05" customHeight="1" spans="1:6">
      <c r="A26" s="15"/>
      <c r="B26" s="64" t="s">
        <v>137</v>
      </c>
      <c r="C26" s="65" t="s">
        <v>138</v>
      </c>
      <c r="D26" s="11">
        <f t="shared" si="1"/>
        <v>0</v>
      </c>
      <c r="E26" s="11"/>
      <c r="F26" s="66"/>
    </row>
    <row r="27" ht="26.05" customHeight="1" spans="1:6">
      <c r="A27" s="15"/>
      <c r="B27" s="64" t="s">
        <v>139</v>
      </c>
      <c r="C27" s="65" t="s">
        <v>140</v>
      </c>
      <c r="D27" s="11">
        <f t="shared" si="1"/>
        <v>15.26</v>
      </c>
      <c r="E27" s="11"/>
      <c r="F27" s="66">
        <v>15.26</v>
      </c>
    </row>
    <row r="28" ht="26.05" customHeight="1" spans="1:6">
      <c r="A28" s="15"/>
      <c r="B28" s="64" t="s">
        <v>141</v>
      </c>
      <c r="C28" s="65" t="s">
        <v>142</v>
      </c>
      <c r="D28" s="11">
        <f t="shared" si="1"/>
        <v>2</v>
      </c>
      <c r="E28" s="11"/>
      <c r="F28" s="66">
        <v>2</v>
      </c>
    </row>
    <row r="29" ht="26.05" customHeight="1" spans="1:6">
      <c r="A29" s="15"/>
      <c r="B29" s="64" t="s">
        <v>143</v>
      </c>
      <c r="C29" s="65" t="s">
        <v>144</v>
      </c>
      <c r="D29" s="11">
        <f t="shared" si="1"/>
        <v>0</v>
      </c>
      <c r="E29" s="11"/>
      <c r="F29" s="66"/>
    </row>
    <row r="30" ht="26.05" customHeight="1" spans="1:6">
      <c r="A30" s="15"/>
      <c r="B30" s="64" t="s">
        <v>145</v>
      </c>
      <c r="C30" s="65" t="s">
        <v>146</v>
      </c>
      <c r="D30" s="11">
        <f t="shared" si="1"/>
        <v>2</v>
      </c>
      <c r="E30" s="11"/>
      <c r="F30" s="66">
        <v>2</v>
      </c>
    </row>
    <row r="31" ht="26.05" customHeight="1" spans="1:6">
      <c r="A31" s="15"/>
      <c r="B31" s="64" t="s">
        <v>147</v>
      </c>
      <c r="C31" s="65" t="s">
        <v>148</v>
      </c>
      <c r="D31" s="11">
        <f t="shared" si="1"/>
        <v>2</v>
      </c>
      <c r="E31" s="11"/>
      <c r="F31" s="66">
        <v>2</v>
      </c>
    </row>
    <row r="32" ht="26.05" customHeight="1" spans="1:6">
      <c r="A32" s="15"/>
      <c r="B32" s="64" t="s">
        <v>149</v>
      </c>
      <c r="C32" s="65" t="s">
        <v>150</v>
      </c>
      <c r="D32" s="11">
        <f t="shared" si="1"/>
        <v>1.42</v>
      </c>
      <c r="E32" s="11"/>
      <c r="F32" s="66">
        <v>1.42</v>
      </c>
    </row>
    <row r="33" ht="26.05" customHeight="1" spans="1:6">
      <c r="A33" s="15"/>
      <c r="B33" s="64" t="s">
        <v>151</v>
      </c>
      <c r="C33" s="65" t="s">
        <v>152</v>
      </c>
      <c r="D33" s="11">
        <f t="shared" si="1"/>
        <v>2</v>
      </c>
      <c r="E33" s="11"/>
      <c r="F33" s="66">
        <v>2</v>
      </c>
    </row>
    <row r="34" ht="26.05" customHeight="1" spans="1:6">
      <c r="A34" s="15"/>
      <c r="B34" s="64" t="s">
        <v>153</v>
      </c>
      <c r="C34" s="65" t="s">
        <v>154</v>
      </c>
      <c r="D34" s="11">
        <f t="shared" si="1"/>
        <v>20.02</v>
      </c>
      <c r="E34" s="11"/>
      <c r="F34" s="66">
        <v>20.02</v>
      </c>
    </row>
    <row r="35" ht="26.05" customHeight="1" spans="1:6">
      <c r="A35" s="15"/>
      <c r="B35" s="64" t="s">
        <v>155</v>
      </c>
      <c r="C35" s="65" t="s">
        <v>156</v>
      </c>
      <c r="D35" s="11">
        <f t="shared" si="1"/>
        <v>1.7</v>
      </c>
      <c r="E35" s="11"/>
      <c r="F35" s="66">
        <v>1.7</v>
      </c>
    </row>
    <row r="36" ht="26.05" customHeight="1" spans="1:6">
      <c r="A36" s="15"/>
      <c r="B36" s="64" t="s">
        <v>157</v>
      </c>
      <c r="C36" s="65" t="s">
        <v>158</v>
      </c>
      <c r="D36" s="11">
        <f t="shared" si="1"/>
        <v>16.5</v>
      </c>
      <c r="E36" s="11"/>
      <c r="F36" s="66">
        <v>16.5</v>
      </c>
    </row>
    <row r="37" ht="26.05" customHeight="1" spans="1:6">
      <c r="A37" s="15"/>
      <c r="B37" s="64" t="s">
        <v>159</v>
      </c>
      <c r="C37" s="65" t="s">
        <v>160</v>
      </c>
      <c r="D37" s="11">
        <f t="shared" si="1"/>
        <v>69.84</v>
      </c>
      <c r="E37" s="11"/>
      <c r="F37" s="66">
        <v>69.84</v>
      </c>
    </row>
    <row r="38" ht="26.05" customHeight="1" spans="1:6">
      <c r="A38" s="15"/>
      <c r="B38" s="64" t="s">
        <v>161</v>
      </c>
      <c r="C38" s="65" t="s">
        <v>162</v>
      </c>
      <c r="D38" s="11">
        <f t="shared" si="1"/>
        <v>2</v>
      </c>
      <c r="E38" s="11"/>
      <c r="F38" s="66">
        <v>2</v>
      </c>
    </row>
    <row r="39" ht="26.05" customHeight="1" spans="1:6">
      <c r="A39" s="15"/>
      <c r="B39" s="64" t="s">
        <v>163</v>
      </c>
      <c r="C39" s="65" t="s">
        <v>164</v>
      </c>
      <c r="D39" s="11">
        <f t="shared" si="1"/>
        <v>36.85</v>
      </c>
      <c r="E39" s="11">
        <f>SUM(E40:E43)</f>
        <v>36.85</v>
      </c>
      <c r="F39" s="66"/>
    </row>
    <row r="40" ht="26.05" customHeight="1" spans="1:6">
      <c r="A40" s="15"/>
      <c r="B40" s="64" t="s">
        <v>165</v>
      </c>
      <c r="C40" s="65" t="s">
        <v>166</v>
      </c>
      <c r="D40" s="11">
        <f t="shared" si="1"/>
        <v>0</v>
      </c>
      <c r="E40" s="11"/>
      <c r="F40" s="66"/>
    </row>
    <row r="41" ht="26.05" customHeight="1" spans="1:6">
      <c r="A41" s="15"/>
      <c r="B41" s="64" t="s">
        <v>167</v>
      </c>
      <c r="C41" s="65" t="s">
        <v>168</v>
      </c>
      <c r="D41" s="11">
        <f t="shared" si="1"/>
        <v>19.42</v>
      </c>
      <c r="E41" s="11">
        <v>19.42</v>
      </c>
      <c r="F41" s="11"/>
    </row>
    <row r="42" ht="26.05" customHeight="1" spans="1:6">
      <c r="A42" s="15"/>
      <c r="B42" s="64" t="s">
        <v>169</v>
      </c>
      <c r="C42" s="65" t="s">
        <v>170</v>
      </c>
      <c r="D42" s="11">
        <f t="shared" si="1"/>
        <v>17.43</v>
      </c>
      <c r="E42" s="11">
        <v>17.43</v>
      </c>
      <c r="F42" s="11"/>
    </row>
    <row r="43" ht="26.05" customHeight="1" spans="1:6">
      <c r="A43" s="15"/>
      <c r="B43" s="64" t="s">
        <v>171</v>
      </c>
      <c r="C43" s="65" t="s">
        <v>172</v>
      </c>
      <c r="D43" s="11">
        <f t="shared" si="1"/>
        <v>0</v>
      </c>
      <c r="E43" s="11"/>
      <c r="F43" s="11"/>
    </row>
    <row r="44" ht="16.35" customHeight="1"/>
  </sheetData>
  <mergeCells count="6">
    <mergeCell ref="B1:F1"/>
    <mergeCell ref="B2:F2"/>
    <mergeCell ref="B4:E4"/>
    <mergeCell ref="B5:C5"/>
    <mergeCell ref="D5:F5"/>
    <mergeCell ref="A8:A43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pane ySplit="6" topLeftCell="A7" activePane="bottomLeft" state="frozen"/>
      <selection/>
      <selection pane="bottomLeft" activeCell="A4" sqref="A4:E4"/>
    </sheetView>
  </sheetViews>
  <sheetFormatPr defaultColWidth="10" defaultRowHeight="13.5" outlineLevelRow="7" outlineLevelCol="5"/>
  <cols>
    <col min="1" max="1" width="29.45" customWidth="1"/>
    <col min="2" max="2" width="29.0333333333333" customWidth="1"/>
    <col min="3" max="4" width="17.775" customWidth="1"/>
    <col min="5" max="5" width="17.3666666666667" customWidth="1"/>
    <col min="6" max="6" width="17.9083333333333" customWidth="1"/>
    <col min="7" max="7" width="9.76666666666667" customWidth="1"/>
  </cols>
  <sheetData>
    <row r="1" ht="35.85" customHeight="1" spans="1:6">
      <c r="A1" s="1" t="s">
        <v>173</v>
      </c>
      <c r="B1" s="1"/>
      <c r="C1" s="1"/>
      <c r="D1" s="1"/>
      <c r="E1" s="1"/>
      <c r="F1" s="1"/>
    </row>
    <row r="2" ht="16.25" customHeight="1" spans="1:6">
      <c r="A2" s="2"/>
      <c r="B2" s="2"/>
      <c r="C2" s="2"/>
      <c r="D2" s="2"/>
      <c r="E2" s="2"/>
      <c r="F2" s="2"/>
    </row>
    <row r="3" ht="16.25" customHeight="1" spans="1:6">
      <c r="A3" s="3" t="s">
        <v>174</v>
      </c>
      <c r="B3" s="4"/>
      <c r="C3" s="4"/>
      <c r="D3" s="4"/>
      <c r="E3" s="4"/>
      <c r="F3" s="4"/>
    </row>
    <row r="4" ht="16.25" customHeight="1" spans="1:6">
      <c r="A4" s="6" t="s">
        <v>3</v>
      </c>
      <c r="B4" s="6"/>
      <c r="C4" s="6"/>
      <c r="D4" s="6"/>
      <c r="E4" s="6"/>
      <c r="F4" s="5" t="s">
        <v>4</v>
      </c>
    </row>
    <row r="5" ht="26.05" customHeight="1" spans="1:6">
      <c r="A5" s="7" t="s">
        <v>175</v>
      </c>
      <c r="B5" s="8" t="s">
        <v>176</v>
      </c>
      <c r="C5" s="8" t="s">
        <v>177</v>
      </c>
      <c r="D5" s="8"/>
      <c r="E5" s="8"/>
      <c r="F5" s="8" t="s">
        <v>178</v>
      </c>
    </row>
    <row r="6" ht="26.05" customHeight="1" spans="1:6">
      <c r="A6" s="7"/>
      <c r="B6" s="8"/>
      <c r="C6" s="8" t="s">
        <v>39</v>
      </c>
      <c r="D6" s="8" t="s">
        <v>179</v>
      </c>
      <c r="E6" s="8" t="s">
        <v>180</v>
      </c>
      <c r="F6" s="8"/>
    </row>
    <row r="7" ht="26.05" customHeight="1" spans="1:6">
      <c r="A7" s="11">
        <v>17.92</v>
      </c>
      <c r="B7" s="11"/>
      <c r="C7" s="11">
        <v>17.92</v>
      </c>
      <c r="D7" s="11"/>
      <c r="E7" s="11">
        <v>16.5</v>
      </c>
      <c r="F7" s="11">
        <v>1.42</v>
      </c>
    </row>
    <row r="8" ht="16.35" customHeight="1"/>
  </sheetData>
  <mergeCells count="6">
    <mergeCell ref="A1:F1"/>
    <mergeCell ref="A4:E4"/>
    <mergeCell ref="C5:E5"/>
    <mergeCell ref="A5:A6"/>
    <mergeCell ref="B5:B6"/>
    <mergeCell ref="F5:F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pane ySplit="6" topLeftCell="A7" activePane="bottomLeft" state="frozen"/>
      <selection/>
      <selection pane="bottomLeft" activeCell="A4" sqref="A4:D4"/>
    </sheetView>
  </sheetViews>
  <sheetFormatPr defaultColWidth="10" defaultRowHeight="13.5" outlineLevelCol="4"/>
  <cols>
    <col min="1" max="1" width="12.6166666666667" customWidth="1"/>
    <col min="2" max="2" width="58.7583333333333" customWidth="1"/>
    <col min="3" max="4" width="19.4916666666667" customWidth="1"/>
    <col min="5" max="5" width="19.2666666666667" customWidth="1"/>
    <col min="6" max="6" width="9.76666666666667" customWidth="1"/>
  </cols>
  <sheetData>
    <row r="1" ht="35.85" customHeight="1" spans="1:5">
      <c r="A1" s="1" t="s">
        <v>181</v>
      </c>
      <c r="B1" s="1"/>
      <c r="C1" s="1"/>
      <c r="D1" s="1"/>
      <c r="E1" s="1"/>
    </row>
    <row r="2" ht="16.25" customHeight="1" spans="1:5">
      <c r="A2" s="2"/>
      <c r="B2" s="2"/>
      <c r="C2" s="2"/>
      <c r="D2" s="2"/>
      <c r="E2" s="2"/>
    </row>
    <row r="3" ht="16.25" customHeight="1" spans="1:5">
      <c r="A3" s="3" t="s">
        <v>182</v>
      </c>
      <c r="B3" s="4"/>
      <c r="C3" s="4"/>
      <c r="D3" s="4"/>
      <c r="E3" s="5"/>
    </row>
    <row r="4" ht="16.25" customHeight="1" spans="1:5">
      <c r="A4" s="6" t="s">
        <v>3</v>
      </c>
      <c r="B4" s="6"/>
      <c r="C4" s="6"/>
      <c r="D4" s="6"/>
      <c r="E4" s="5" t="s">
        <v>4</v>
      </c>
    </row>
    <row r="5" ht="26.05" customHeight="1" spans="1:5">
      <c r="A5" s="7" t="s">
        <v>48</v>
      </c>
      <c r="B5" s="8" t="s">
        <v>49</v>
      </c>
      <c r="C5" s="8" t="s">
        <v>183</v>
      </c>
      <c r="D5" s="8"/>
      <c r="E5" s="8"/>
    </row>
    <row r="6" ht="26.05" customHeight="1" spans="1:5">
      <c r="A6" s="7"/>
      <c r="B6" s="8"/>
      <c r="C6" s="8" t="s">
        <v>33</v>
      </c>
      <c r="D6" s="8" t="s">
        <v>50</v>
      </c>
      <c r="E6" s="8" t="s">
        <v>51</v>
      </c>
    </row>
    <row r="7" ht="26.05" customHeight="1" spans="1:5">
      <c r="A7" s="60"/>
      <c r="B7" s="10" t="s">
        <v>33</v>
      </c>
      <c r="C7" s="11"/>
      <c r="D7" s="11"/>
      <c r="E7" s="11"/>
    </row>
    <row r="8" ht="26.05" customHeight="1" spans="1:5">
      <c r="A8" s="12"/>
      <c r="B8" s="41"/>
      <c r="C8" s="11"/>
      <c r="D8" s="11"/>
      <c r="E8" s="11"/>
    </row>
    <row r="9" ht="24" customHeight="1" spans="1:5">
      <c r="A9" s="14" t="s">
        <v>184</v>
      </c>
      <c r="B9" s="14"/>
      <c r="C9" s="14"/>
      <c r="D9" s="14"/>
      <c r="E9" s="14"/>
    </row>
    <row r="10" ht="16.35" customHeight="1"/>
  </sheetData>
  <mergeCells count="6">
    <mergeCell ref="A1:E1"/>
    <mergeCell ref="A4:D4"/>
    <mergeCell ref="C5:E5"/>
    <mergeCell ref="A9:E9"/>
    <mergeCell ref="A5:A6"/>
    <mergeCell ref="B5:B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收支1</vt:lpstr>
      <vt:lpstr>收入2</vt:lpstr>
      <vt:lpstr>支出3</vt:lpstr>
      <vt:lpstr>财拨收支4</vt:lpstr>
      <vt:lpstr>一般公共支5</vt:lpstr>
      <vt:lpstr>基本（经济）6</vt:lpstr>
      <vt:lpstr>三公7</vt:lpstr>
      <vt:lpstr>基金8</vt:lpstr>
      <vt:lpstr>项目支出9</vt:lpstr>
      <vt:lpstr>功能10</vt:lpstr>
      <vt:lpstr>政府经济11</vt:lpstr>
      <vt:lpstr>部门经济12</vt:lpstr>
      <vt:lpstr>项目(债务)13</vt:lpstr>
      <vt:lpstr>采购14</vt:lpstr>
      <vt:lpstr>服务15</vt:lpstr>
      <vt:lpstr>整体绩效16</vt:lpstr>
      <vt:lpstr>项目绩效17</vt:lpstr>
      <vt:lpstr>专项资金18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2022-02-08T06:15:00Z</dcterms:created>
  <dcterms:modified xsi:type="dcterms:W3CDTF">2022-02-22T07:00:46Z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C78A4F235E494BDCA574A7A687D3CE1B</vt:lpwstr>
  </property>
</Properties>
</file>